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NDY\"/>
    </mc:Choice>
  </mc:AlternateContent>
  <xr:revisionPtr revIDLastSave="0" documentId="8_{91F6CCB8-D589-4368-9032-A9A286F1AFC8}" xr6:coauthVersionLast="40" xr6:coauthVersionMax="40" xr10:uidLastSave="{00000000-0000-0000-0000-000000000000}"/>
  <bookViews>
    <workbookView xWindow="0" yWindow="0" windowWidth="28800" windowHeight="122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2" i="1" l="1"/>
  <c r="I82" i="1"/>
  <c r="E83" i="1"/>
  <c r="I83" i="1"/>
  <c r="E84" i="1"/>
  <c r="I84" i="1"/>
  <c r="E85" i="1"/>
  <c r="I85" i="1"/>
  <c r="I81" i="1"/>
  <c r="I98" i="1"/>
  <c r="E98" i="1"/>
  <c r="I59" i="1"/>
  <c r="E59" i="1"/>
  <c r="I58" i="1"/>
  <c r="E58" i="1"/>
  <c r="I57" i="1"/>
  <c r="E57" i="1"/>
  <c r="E199" i="1" l="1"/>
  <c r="I190" i="1" l="1"/>
  <c r="E190" i="1"/>
  <c r="I189" i="1"/>
  <c r="E189" i="1"/>
  <c r="I188" i="1"/>
  <c r="E188" i="1"/>
  <c r="I187" i="1"/>
  <c r="E187" i="1"/>
  <c r="E192" i="1"/>
  <c r="I192" i="1"/>
  <c r="I199" i="1"/>
  <c r="E44" i="1"/>
  <c r="I44" i="1"/>
  <c r="E45" i="1"/>
  <c r="I45" i="1"/>
  <c r="E46" i="1"/>
  <c r="I46" i="1"/>
  <c r="E47" i="1"/>
  <c r="I47" i="1"/>
  <c r="E25" i="1"/>
  <c r="I25" i="1"/>
  <c r="E26" i="1"/>
  <c r="I26" i="1"/>
  <c r="E27" i="1"/>
  <c r="I27" i="1"/>
  <c r="I23" i="1"/>
  <c r="E23" i="1"/>
  <c r="I22" i="1"/>
  <c r="E22" i="1"/>
  <c r="I21" i="1"/>
  <c r="E21" i="1"/>
  <c r="I20" i="1"/>
  <c r="E20" i="1"/>
  <c r="I19" i="1"/>
  <c r="E19" i="1"/>
  <c r="I18" i="1"/>
  <c r="E18" i="1"/>
  <c r="E180" i="1"/>
  <c r="I180" i="1"/>
  <c r="E181" i="1"/>
  <c r="I181" i="1"/>
  <c r="E182" i="1"/>
  <c r="I182" i="1"/>
  <c r="E183" i="1"/>
  <c r="I183" i="1"/>
  <c r="I31" i="1"/>
  <c r="E31" i="1"/>
  <c r="I30" i="1"/>
  <c r="E30" i="1"/>
  <c r="I29" i="1"/>
  <c r="E29" i="1"/>
  <c r="I28" i="1"/>
  <c r="E28" i="1"/>
  <c r="I40" i="1"/>
  <c r="E40" i="1"/>
  <c r="I39" i="1"/>
  <c r="E39" i="1"/>
  <c r="I38" i="1"/>
  <c r="E38" i="1"/>
  <c r="I37" i="1"/>
  <c r="I36" i="1"/>
  <c r="E36" i="1"/>
  <c r="I35" i="1"/>
  <c r="E35" i="1"/>
  <c r="I34" i="1"/>
  <c r="E34" i="1"/>
  <c r="I33" i="1"/>
  <c r="E33" i="1"/>
  <c r="E69" i="1"/>
  <c r="I69" i="1"/>
  <c r="E70" i="1"/>
  <c r="I70" i="1"/>
  <c r="E71" i="1"/>
  <c r="I71" i="1"/>
  <c r="E72" i="1"/>
  <c r="I72" i="1"/>
  <c r="I52" i="1"/>
  <c r="E52" i="1"/>
  <c r="I51" i="1"/>
  <c r="E51" i="1"/>
  <c r="I50" i="1"/>
  <c r="E50" i="1"/>
  <c r="I49" i="1"/>
  <c r="E49" i="1"/>
  <c r="I55" i="1"/>
  <c r="E55" i="1"/>
  <c r="I54" i="1"/>
  <c r="E54" i="1"/>
  <c r="I53" i="1"/>
  <c r="E53" i="1"/>
  <c r="I90" i="1"/>
  <c r="E90" i="1"/>
  <c r="I144" i="1"/>
  <c r="E144" i="1"/>
  <c r="I146" i="1"/>
  <c r="E146" i="1"/>
  <c r="I147" i="1"/>
  <c r="E147" i="1"/>
  <c r="I129" i="1"/>
  <c r="E129" i="1"/>
  <c r="I128" i="1"/>
  <c r="E128" i="1"/>
  <c r="I127" i="1"/>
  <c r="E127" i="1"/>
  <c r="I126" i="1"/>
  <c r="E126" i="1"/>
  <c r="I154" i="1"/>
  <c r="E154" i="1"/>
  <c r="I156" i="1"/>
  <c r="E156" i="1"/>
  <c r="I139" i="1"/>
  <c r="E139" i="1"/>
  <c r="I138" i="1"/>
  <c r="E138" i="1"/>
  <c r="I137" i="1"/>
  <c r="E137" i="1"/>
  <c r="I136" i="1"/>
  <c r="E136" i="1"/>
  <c r="I186" i="1"/>
  <c r="E186" i="1"/>
  <c r="I184" i="1"/>
  <c r="I179" i="1"/>
  <c r="E179" i="1"/>
  <c r="I178" i="1"/>
  <c r="E178" i="1"/>
  <c r="I177" i="1"/>
  <c r="E177" i="1"/>
  <c r="I176" i="1"/>
  <c r="E176" i="1"/>
  <c r="I175" i="1"/>
  <c r="E175" i="1"/>
  <c r="I174" i="1"/>
  <c r="E174" i="1"/>
  <c r="I173" i="1"/>
  <c r="E173" i="1"/>
  <c r="I171" i="1"/>
  <c r="E171" i="1"/>
  <c r="I170" i="1"/>
  <c r="E170" i="1"/>
  <c r="I169" i="1"/>
  <c r="E169" i="1"/>
  <c r="I168" i="1"/>
  <c r="E168" i="1"/>
  <c r="I167" i="1"/>
  <c r="E167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2" i="1"/>
  <c r="I66" i="1"/>
  <c r="E66" i="1"/>
  <c r="I151" i="1"/>
  <c r="I150" i="1"/>
  <c r="I149" i="1"/>
  <c r="I143" i="1"/>
  <c r="I142" i="1"/>
  <c r="I141" i="1"/>
  <c r="I135" i="1"/>
  <c r="I134" i="1"/>
  <c r="I133" i="1"/>
  <c r="I132" i="1"/>
  <c r="I131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94" i="1"/>
  <c r="I93" i="1"/>
  <c r="I92" i="1"/>
  <c r="I89" i="1"/>
  <c r="I88" i="1"/>
  <c r="I79" i="1"/>
  <c r="I78" i="1"/>
  <c r="I77" i="1"/>
  <c r="I76" i="1"/>
  <c r="I75" i="1"/>
  <c r="I74" i="1"/>
  <c r="I73" i="1"/>
  <c r="I67" i="1"/>
  <c r="I65" i="1"/>
  <c r="I64" i="1"/>
  <c r="I63" i="1"/>
  <c r="I62" i="1"/>
  <c r="I61" i="1"/>
  <c r="I16" i="1"/>
  <c r="I15" i="1"/>
  <c r="I14" i="1"/>
  <c r="I13" i="1"/>
  <c r="I12" i="1"/>
  <c r="I11" i="1"/>
  <c r="I10" i="1"/>
  <c r="I9" i="1"/>
  <c r="I8" i="1"/>
  <c r="I7" i="1"/>
  <c r="E61" i="1"/>
  <c r="E15" i="1"/>
  <c r="E200" i="1"/>
  <c r="E151" i="1"/>
  <c r="E149" i="1"/>
  <c r="E143" i="1"/>
  <c r="E142" i="1"/>
  <c r="E135" i="1"/>
  <c r="E134" i="1"/>
  <c r="E133" i="1"/>
  <c r="E132" i="1"/>
  <c r="E122" i="1"/>
  <c r="E121" i="1"/>
  <c r="E118" i="1"/>
  <c r="E117" i="1"/>
  <c r="E116" i="1"/>
  <c r="E115" i="1"/>
  <c r="E114" i="1"/>
  <c r="E113" i="1"/>
  <c r="E111" i="1"/>
  <c r="E110" i="1"/>
  <c r="E109" i="1"/>
  <c r="E108" i="1"/>
  <c r="E107" i="1"/>
  <c r="E106" i="1"/>
  <c r="E104" i="1"/>
  <c r="E103" i="1"/>
  <c r="E102" i="1"/>
  <c r="E94" i="1"/>
  <c r="E93" i="1"/>
  <c r="E92" i="1"/>
  <c r="E89" i="1"/>
  <c r="E79" i="1"/>
  <c r="E78" i="1"/>
  <c r="E77" i="1"/>
  <c r="E76" i="1"/>
  <c r="E75" i="1"/>
  <c r="E74" i="1"/>
  <c r="E73" i="1"/>
  <c r="E67" i="1"/>
  <c r="E65" i="1"/>
  <c r="E64" i="1"/>
  <c r="E63" i="1"/>
  <c r="E62" i="1"/>
  <c r="E16" i="1"/>
  <c r="E14" i="1"/>
  <c r="E13" i="1"/>
  <c r="E12" i="1"/>
  <c r="E11" i="1"/>
  <c r="E10" i="1"/>
  <c r="E9" i="1"/>
  <c r="E8" i="1"/>
  <c r="E7" i="1"/>
  <c r="I6" i="1"/>
  <c r="E6" i="1"/>
  <c r="B201" i="1" l="1"/>
  <c r="E201" i="1"/>
  <c r="E202" i="1" l="1"/>
  <c r="E203" i="1" s="1"/>
</calcChain>
</file>

<file path=xl/sharedStrings.xml><?xml version="1.0" encoding="utf-8"?>
<sst xmlns="http://schemas.openxmlformats.org/spreadsheetml/2006/main" count="466" uniqueCount="306">
  <si>
    <t>ENTER</t>
  </si>
  <si>
    <t>LBS</t>
  </si>
  <si>
    <t>QTY</t>
  </si>
  <si>
    <t>TUBING</t>
  </si>
  <si>
    <t>WGHT</t>
  </si>
  <si>
    <t>PART #</t>
  </si>
  <si>
    <t>HERE</t>
  </si>
  <si>
    <t>TOTAL</t>
  </si>
  <si>
    <t>SIZE</t>
  </si>
  <si>
    <t>EACH</t>
  </si>
  <si>
    <t>1/2" MASTER KIT  100 FT</t>
  </si>
  <si>
    <t>M3800</t>
  </si>
  <si>
    <t>1/2"</t>
  </si>
  <si>
    <t>TUBING, 3 OUTLETS,1 MAN. KIT,1 TEE, 5 ELBOWS, TOOLS</t>
  </si>
  <si>
    <t>3/4" MASTER KIT  100 FT</t>
  </si>
  <si>
    <t>M7500</t>
  </si>
  <si>
    <t>3/4"</t>
  </si>
  <si>
    <t>TUBING, 3 OUTLET KITS, 2 TEES, 1 MNPT, 20CLIPS, TOOLS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</si>
  <si>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</si>
  <si>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</si>
  <si>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</si>
  <si>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</si>
  <si>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</si>
  <si>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</si>
  <si>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</si>
  <si>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</si>
  <si>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</si>
  <si>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</t>
  </si>
  <si>
    <t>2"</t>
  </si>
  <si>
    <t>M8064</t>
  </si>
  <si>
    <r>
      <t xml:space="preserve">PIPE CLIP   SPACING EVERY 3 FT    </t>
    </r>
    <r>
      <rPr>
        <b/>
        <sz val="10"/>
        <rFont val="Arial"/>
        <family val="2"/>
      </rPr>
      <t>BAG OF 10 PCS</t>
    </r>
  </si>
  <si>
    <t>M8065</t>
  </si>
  <si>
    <r>
      <t xml:space="preserve">PIPE CLIP   SPACING EVERY 4-5 FT   </t>
    </r>
    <r>
      <rPr>
        <b/>
        <sz val="10"/>
        <rFont val="Arial"/>
        <family val="2"/>
      </rPr>
      <t>BAG OF 10 PCS</t>
    </r>
  </si>
  <si>
    <t>M8066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</si>
  <si>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</si>
  <si>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</si>
  <si>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</si>
  <si>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</si>
  <si>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</si>
  <si>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</si>
  <si>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M8525</t>
  </si>
  <si>
    <t>M8024</t>
  </si>
  <si>
    <t>REDUCING UNION 3/4" TUBING X 1/2" TUBING</t>
  </si>
  <si>
    <t>M8020</t>
  </si>
  <si>
    <t>REDUCING UNION 1" TUBING X 1/2" TUBING</t>
  </si>
  <si>
    <t>M8025</t>
  </si>
  <si>
    <t>REDUCING UNION 1" TUBING X 3/4" TUBING</t>
  </si>
  <si>
    <t>M8080</t>
  </si>
  <si>
    <t>90 DEGREE ELBOW</t>
  </si>
  <si>
    <t>M8067</t>
  </si>
  <si>
    <t>M8068</t>
  </si>
  <si>
    <t>M8535</t>
  </si>
  <si>
    <t>M8010</t>
  </si>
  <si>
    <t>EQUAL TEE</t>
  </si>
  <si>
    <t>M8011</t>
  </si>
  <si>
    <t>M8012</t>
  </si>
  <si>
    <t>M8530</t>
  </si>
  <si>
    <t>M8033</t>
  </si>
  <si>
    <r>
      <t xml:space="preserve">EQUAL TEE </t>
    </r>
    <r>
      <rPr>
        <b/>
        <sz val="10"/>
        <rFont val="Arial"/>
        <family val="2"/>
      </rPr>
      <t xml:space="preserve">STAINLESS STEEL  </t>
    </r>
  </si>
  <si>
    <t>M8034</t>
  </si>
  <si>
    <t>M8035</t>
  </si>
  <si>
    <t>REDUCING TEE DROP LEG  (C ) 1/2" TUBING</t>
  </si>
  <si>
    <t>M8016</t>
  </si>
  <si>
    <t>M8018</t>
  </si>
  <si>
    <t>REDUCING TEE DROP LEG  (C ) 3/4" TUBING</t>
  </si>
  <si>
    <t>M8019</t>
  </si>
  <si>
    <t xml:space="preserve">REDUCING TEE DROP LEG 1/2" FEMALE NPT </t>
  </si>
  <si>
    <t>M8078</t>
  </si>
  <si>
    <t>REDUCING TEE DROP LEG 1/2" FEMALE NPT</t>
  </si>
  <si>
    <t>M8089</t>
  </si>
  <si>
    <t>REDUCING TEE DROP LEG 3/4" FEMALE NPT</t>
  </si>
  <si>
    <t>M8001</t>
  </si>
  <si>
    <t>STRAIGHT 1/2" TUBING X 3/8" MALE NPT</t>
  </si>
  <si>
    <t>M8002</t>
  </si>
  <si>
    <t>STRAIGHT 1/2" TUBING X 1/2" MALE NPT</t>
  </si>
  <si>
    <t>M8005</t>
  </si>
  <si>
    <t>STRAIGHT 3/4" TUBING X 1/2" MALE NPT</t>
  </si>
  <si>
    <t>M8003</t>
  </si>
  <si>
    <t>STRAIGHT 3/4" TUBING X 3/4" MALE NPT</t>
  </si>
  <si>
    <t>M8015</t>
  </si>
  <si>
    <t>STRAIGHT 1" TUBING X 3/4" MALE NPT</t>
  </si>
  <si>
    <t>M8004</t>
  </si>
  <si>
    <t>STRAIGHT 1" TUBING X 1" MALE NPT</t>
  </si>
  <si>
    <t>M8541</t>
  </si>
  <si>
    <t>M8542</t>
  </si>
  <si>
    <t>M8030</t>
  </si>
  <si>
    <r>
      <t xml:space="preserve">STRAIGHT 1/2" TUBING X 1/2" MALE NPT </t>
    </r>
    <r>
      <rPr>
        <b/>
        <sz val="10"/>
        <rFont val="Arial"/>
        <family val="2"/>
      </rPr>
      <t>STAINLESS STEEL</t>
    </r>
  </si>
  <si>
    <t>M8031</t>
  </si>
  <si>
    <r>
      <t xml:space="preserve">STRAIGHT 3/4" TUBING X 3/4" MALE NPT </t>
    </r>
    <r>
      <rPr>
        <b/>
        <sz val="10"/>
        <rFont val="Arial"/>
        <family val="2"/>
      </rPr>
      <t>STAINLESS STEE</t>
    </r>
    <r>
      <rPr>
        <sz val="10"/>
        <rFont val="Arial"/>
        <family val="2"/>
      </rPr>
      <t>L</t>
    </r>
  </si>
  <si>
    <t>M8032</t>
  </si>
  <si>
    <r>
      <t xml:space="preserve">STRAIGHT 1" TUBING X 1" MALE NPT </t>
    </r>
    <r>
      <rPr>
        <b/>
        <sz val="10"/>
        <rFont val="Arial"/>
        <family val="2"/>
      </rPr>
      <t>STAINLESS STEEL</t>
    </r>
  </si>
  <si>
    <t>M8006</t>
  </si>
  <si>
    <t>1/2" TUBING X 1/2" FEMALE NPT</t>
  </si>
  <si>
    <t>M8007</t>
  </si>
  <si>
    <t>3/4" TUBING X 3/4" FEMALE NPT</t>
  </si>
  <si>
    <t>M8026</t>
  </si>
  <si>
    <t>END CAP</t>
  </si>
  <si>
    <t>M8027</t>
  </si>
  <si>
    <t>M8028</t>
  </si>
  <si>
    <t>M8038</t>
  </si>
  <si>
    <t>INLINE HAND VALVE</t>
  </si>
  <si>
    <t>M8039</t>
  </si>
  <si>
    <t>M8040</t>
  </si>
  <si>
    <t>IN WALL TUBING OR SURFACE MOUNT TUBING (MACHINED ALUMINUM) WITH WATER DRAIN</t>
  </si>
  <si>
    <t>M3810</t>
  </si>
  <si>
    <t>SINGLE PORT OUTLET(1/4 NPT OUT )</t>
  </si>
  <si>
    <t>SINGLE PORT OUTLET(1/4 NPT OUT )  WITH SHUTOFF</t>
  </si>
  <si>
    <t>M8101</t>
  </si>
  <si>
    <t>SINGLE PORT OUTLET(1/2" NPT OUT)</t>
  </si>
  <si>
    <t>SINGLE PORT OUTLET(1/2" NPT OUT)  WITH SHUTOFF</t>
  </si>
  <si>
    <t>M7510</t>
  </si>
  <si>
    <t>M8200</t>
  </si>
  <si>
    <t>DUAL PORT OUTLET, (2) 1/2" NPT OUTLET PORTS</t>
  </si>
  <si>
    <t>DUAL PORT OUTLET WITH SHUTOFF</t>
  </si>
  <si>
    <t>M8201</t>
  </si>
  <si>
    <t>M8203</t>
  </si>
  <si>
    <t>THRU WALL SINGLE PORT OUTLET KIT</t>
  </si>
  <si>
    <t>M3810W</t>
  </si>
  <si>
    <t>SINGLE PORT OUTLET THRU WALL KIT (1/4 NPT OUT )</t>
  </si>
  <si>
    <t>M7510W</t>
  </si>
  <si>
    <t>SINGLE PORT OUTLET THRU WALL KIT (1/2 NPT OUT )</t>
  </si>
  <si>
    <t>-</t>
  </si>
  <si>
    <t>SPARE PARTS ONLY (FITTINGS COME ASSEMBLED WITH SPLIT RINGS AND ORINGS)</t>
  </si>
  <si>
    <t>M8047</t>
  </si>
  <si>
    <t>SPLIT RING</t>
  </si>
  <si>
    <t>M8048</t>
  </si>
  <si>
    <t>M8049</t>
  </si>
  <si>
    <t>M8549</t>
  </si>
  <si>
    <t xml:space="preserve">2" </t>
  </si>
  <si>
    <t>CRIMP SLEEVE</t>
  </si>
  <si>
    <t>M8054</t>
  </si>
  <si>
    <t>ORING</t>
  </si>
  <si>
    <t>M8055</t>
  </si>
  <si>
    <t>M8056</t>
  </si>
  <si>
    <t>M8559</t>
  </si>
  <si>
    <t>M8091</t>
  </si>
  <si>
    <t>TOOL</t>
  </si>
  <si>
    <t>3/4" - 1/2"  PIPE CUTTER</t>
  </si>
  <si>
    <t>M8051</t>
  </si>
  <si>
    <t>1"  - 3/4" - 1/2" PIPE CUTTER</t>
  </si>
  <si>
    <t>M8551</t>
  </si>
  <si>
    <t>2" PIPE CUTTER</t>
  </si>
  <si>
    <t>M8095</t>
  </si>
  <si>
    <t>1"  - 3/4" - 1/2"  BEVELING TOOL</t>
  </si>
  <si>
    <t>M8595</t>
  </si>
  <si>
    <t>2"  BEVELING TOOL</t>
  </si>
  <si>
    <t>M8590</t>
  </si>
  <si>
    <t>2"  HYDAULIC CRIMP TOOL</t>
  </si>
  <si>
    <t>F0213</t>
  </si>
  <si>
    <t>F0215</t>
  </si>
  <si>
    <t>F0217</t>
  </si>
  <si>
    <t>K93216</t>
  </si>
  <si>
    <t>K93217</t>
  </si>
  <si>
    <t>K93218</t>
  </si>
  <si>
    <t>K5226</t>
  </si>
  <si>
    <t>QUICK COUPLER PLUG ASSORTMENT 6 PCS</t>
  </si>
  <si>
    <t>(1) Bottle Pipe Sealant, (1) roll of Teflon Tape,  for pipe threads</t>
  </si>
  <si>
    <t>WEIGHT</t>
  </si>
  <si>
    <t>M8097</t>
  </si>
  <si>
    <t>M6520-100</t>
  </si>
  <si>
    <t>M8014</t>
  </si>
  <si>
    <t>M8098</t>
  </si>
  <si>
    <t>UNDERGROUND PIPE WRAP TAPE 2" X 100 FT</t>
  </si>
  <si>
    <t>Description</t>
  </si>
  <si>
    <t>MAXLINE STRAIGHTENING TOOL, 7 WHEEL 1/2, 3/4, &amp; 1"</t>
  </si>
  <si>
    <t>Price</t>
  </si>
  <si>
    <t>MAXLINE TUBING SYSTEM</t>
  </si>
  <si>
    <t>info@rapidairproducts.com</t>
  </si>
  <si>
    <t>PH 800-954-3310</t>
  </si>
  <si>
    <t>M8531</t>
  </si>
  <si>
    <t>SHIPPING - ship rate based on fully commercial delivery/semi access, no added services, unless noted- LTL Freight Subject to Change</t>
  </si>
  <si>
    <t>100 FT .63 OD X .50 ID  TUBING       includes cutter and deburr tool</t>
  </si>
  <si>
    <t>300 FT .63 OD X .50 ID  TUBING       includes cutter and deburr tool</t>
  </si>
  <si>
    <t>100 FT .98 OD X .80 ID  TUBING       includes cutter and deburr tool</t>
  </si>
  <si>
    <t>300 FT .98 OD X .80 ID  TUBING       includes cutter and deburr tool</t>
  </si>
  <si>
    <t>100 FT 1.26 OD X 1.02 ID  TUBING    includes cutter and deburr tool</t>
  </si>
  <si>
    <t>300 FT 1.26 OD X 1.02 ID  TUBING    includes cutter and deburr tool</t>
  </si>
  <si>
    <t>K7241</t>
  </si>
  <si>
    <t>K7220</t>
  </si>
  <si>
    <t>K7221</t>
  </si>
  <si>
    <t>RUBBER JUMPER HOSES</t>
  </si>
  <si>
    <t>F0212</t>
  </si>
  <si>
    <t>JUMPER HOSE 1/2" NPT MALE X FEM X 2 FT</t>
  </si>
  <si>
    <t>JUMPER HOSE 1/2" NPT MALE X FEM X 3 FT</t>
  </si>
  <si>
    <t>F0214</t>
  </si>
  <si>
    <t>JUMPER HOSE 3/4" NPT MALE X FEM X 2 FT</t>
  </si>
  <si>
    <t>JUMPER HOSE 3/4" NPT MALE X FEM X 3 FT</t>
  </si>
  <si>
    <t>F0221</t>
  </si>
  <si>
    <t>JUMPER HOSE 1" NPT MALE X FEM X 5 FT</t>
  </si>
  <si>
    <t>F0216</t>
  </si>
  <si>
    <t>JUMPER HOSE 1" NPT MALE X FEM X 2 FT</t>
  </si>
  <si>
    <t>JUMPER HOSE 1" NPT MALE X FEM X 3 FT</t>
  </si>
  <si>
    <t>FILTER/REGULATORS</t>
  </si>
  <si>
    <t>K93215</t>
  </si>
  <si>
    <t>3/8"</t>
  </si>
  <si>
    <t>FILTER REGULATOR UNIT 3/8" PORTS</t>
  </si>
  <si>
    <t>FILTER REGULATOR UNIT 1/2" PORTS</t>
  </si>
  <si>
    <t>FILTER REGULATOR UNIT 3/4" PORTS</t>
  </si>
  <si>
    <t>FILTER REGULATOR UNIT 1" PORTS</t>
  </si>
  <si>
    <t>K96075</t>
  </si>
  <si>
    <t>VERTICAL FILTER REGULATOR UNIT 3/4" PORTS</t>
  </si>
  <si>
    <t>PUSH ON HOSE</t>
  </si>
  <si>
    <t>F0238-160</t>
  </si>
  <si>
    <t>3/8" PUSH ON HOSE, 160' ROLL</t>
  </si>
  <si>
    <t>F0238-FT</t>
  </si>
  <si>
    <t>3/8" PUSH ON HOSE SOLD BY THE FOOT</t>
  </si>
  <si>
    <t>F0240</t>
  </si>
  <si>
    <t>3/8" PUSH ON HOSE FITTINGS X 1/4" MALE NPT</t>
  </si>
  <si>
    <t>F0241</t>
  </si>
  <si>
    <t>3/8" PUSH ON HOSE FITTING 3/8" MALE NPTF</t>
  </si>
  <si>
    <t>F0242</t>
  </si>
  <si>
    <t>3/8" PUSH ON HOSE FITTINGS X 1/2" MALE NPT</t>
  </si>
  <si>
    <t>F0243</t>
  </si>
  <si>
    <t>3/8" PUSH ON HOSE FITTING X 1/4" FEMALE SWIVEL NPT</t>
  </si>
  <si>
    <t>F0250-160</t>
  </si>
  <si>
    <t>1/2" PUSH ON HOSE, 160' ROLL</t>
  </si>
  <si>
    <t>F0250-FT</t>
  </si>
  <si>
    <t>1/2" PUSH ON HOSE SOLD BY THE FOOT</t>
  </si>
  <si>
    <t>F0251</t>
  </si>
  <si>
    <t>1/2 PUSH ON HOSE FITTING X 1/2" MALE NPT</t>
  </si>
  <si>
    <t>F0252</t>
  </si>
  <si>
    <t>1/2" PUSH ON HOSE FITTING X 1/2" FEMALE SWIVEL NPT</t>
  </si>
  <si>
    <t>HOSE REELS</t>
  </si>
  <si>
    <t>SAFETY COUPLERS</t>
  </si>
  <si>
    <t>SURFACE MOUNT TUBING ONLY  (CAST ALUMINUM)  WITH WATER DRAIN AT BOTTOM</t>
  </si>
  <si>
    <t>M8096</t>
  </si>
  <si>
    <t>MAXLINE TUBING BENDER TOOL</t>
  </si>
  <si>
    <t>DEPOSIT (WILL BE CREDITED BACK ONCE RETURNED)</t>
  </si>
  <si>
    <t>1/4" FEMALE NPT SAFETY COUPLER</t>
  </si>
  <si>
    <t xml:space="preserve">1/4" MALE NPT  SAFETY QUICK COUPLER </t>
  </si>
  <si>
    <t xml:space="preserve">1/2" MALE NPT  SAFETY QUICK COUPLER </t>
  </si>
  <si>
    <t>ST010T062</t>
  </si>
  <si>
    <t>F0022</t>
  </si>
  <si>
    <t>ST035NP100</t>
  </si>
  <si>
    <t>ST068T250</t>
  </si>
  <si>
    <t>MAXLINE STRUT CLAMP</t>
  </si>
  <si>
    <t>F0244</t>
  </si>
  <si>
    <t>3/8" PUSH ON HOSE FITTING X 1/2" FEMALE SWIVEL NPT</t>
  </si>
  <si>
    <t>M6026G</t>
  </si>
  <si>
    <t>M6027G</t>
  </si>
  <si>
    <t>M6030G</t>
  </si>
  <si>
    <t>M6031G</t>
  </si>
  <si>
    <t>M6032G</t>
  </si>
  <si>
    <t>M6033G</t>
  </si>
  <si>
    <r>
      <t xml:space="preserve">300 FT .98 OD X .80 ID  TUBING GREEN      </t>
    </r>
    <r>
      <rPr>
        <sz val="8"/>
        <rFont val="Arial"/>
        <family val="2"/>
      </rPr>
      <t>includes cutter and deburr tool</t>
    </r>
  </si>
  <si>
    <r>
      <t xml:space="preserve">300 FT 1.26 OD X 1.02 ID  TUBING GREEN   </t>
    </r>
    <r>
      <rPr>
        <sz val="8"/>
        <rFont val="Arial"/>
        <family val="2"/>
      </rPr>
      <t>includes cutter and deburr tool</t>
    </r>
  </si>
  <si>
    <r>
      <t xml:space="preserve">100 FT 1.26 OD X 1.02 ID  TUBING GREEN   </t>
    </r>
    <r>
      <rPr>
        <sz val="8"/>
        <rFont val="Arial"/>
        <family val="2"/>
      </rPr>
      <t>includes cutter and deburr tool</t>
    </r>
  </si>
  <si>
    <r>
      <t>100 FT .98 OD X .80 ID  TUBING GREEN</t>
    </r>
    <r>
      <rPr>
        <sz val="8"/>
        <rFont val="Arial"/>
        <family val="2"/>
      </rPr>
      <t xml:space="preserve">        includes cutter and deburr tool</t>
    </r>
  </si>
  <si>
    <r>
      <t xml:space="preserve">300 FT .63 OD X .50 ID  TUBING GREEN      </t>
    </r>
    <r>
      <rPr>
        <sz val="8"/>
        <rFont val="Arial"/>
        <family val="2"/>
      </rPr>
      <t>includes cutter and deburr tool</t>
    </r>
  </si>
  <si>
    <r>
      <t xml:space="preserve">100 FT .63 OD X .50 ID  TUBING GREEN      </t>
    </r>
    <r>
      <rPr>
        <sz val="8"/>
        <rFont val="Arial"/>
        <family val="2"/>
      </rPr>
      <t>includes cutter and deburr tool</t>
    </r>
  </si>
  <si>
    <t>GREEN MAXLINE</t>
  </si>
  <si>
    <t>MOUNTING</t>
  </si>
  <si>
    <t>UNIONS</t>
  </si>
  <si>
    <t>ELBOWS</t>
  </si>
  <si>
    <t>TEE'S AND REDUCING TEE'S</t>
  </si>
  <si>
    <t>FEMALE THREADED ADAPTERS</t>
  </si>
  <si>
    <t>MALE THREADED ADAPTERS</t>
  </si>
  <si>
    <t>END CAPS</t>
  </si>
  <si>
    <t>INLINE HAND VALVES</t>
  </si>
  <si>
    <t>100 FT 2.50 OD X 2.00 ID  TUBING   purchase tools separate</t>
  </si>
  <si>
    <t>200 FT 2.50 OD X 2.00 ID  TUBING   purchase tools separate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</si>
  <si>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</si>
  <si>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</si>
  <si>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</si>
  <si>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</si>
  <si>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R-03050</t>
  </si>
  <si>
    <t>R-03075</t>
  </si>
  <si>
    <t>R-05050</t>
  </si>
  <si>
    <t>R-05100</t>
  </si>
  <si>
    <t>1/2" NPT Hex Nipple (28-214L)  Brass</t>
  </si>
  <si>
    <t>www.rapidairproducts.com</t>
  </si>
  <si>
    <t>DATE</t>
  </si>
  <si>
    <t>NAME</t>
  </si>
  <si>
    <t>QUOTE FILE NAME</t>
  </si>
  <si>
    <t>2"  HYD TOOL RENTAL $110 RENTAL FEE, $349.99 DEPOSIT</t>
  </si>
  <si>
    <t>M8590-RENTAL</t>
  </si>
  <si>
    <t>GRAND TOTAL</t>
  </si>
  <si>
    <t>M3810V</t>
  </si>
  <si>
    <t>M8101V</t>
  </si>
  <si>
    <t>M7510V</t>
  </si>
  <si>
    <t>M8200V</t>
  </si>
  <si>
    <t>M8201V</t>
  </si>
  <si>
    <t>M8203V</t>
  </si>
  <si>
    <t>Purchases made for these goods subject to Terms &amp; Conditions of Sale/Limited Warranty found @ rapidairproducts.com   QUOTE GOOD FOR 30 DAYS.             Applicable sales tax added at time of purchase</t>
  </si>
  <si>
    <t>10%  PARTS LARGE ORDER DISCOUNT if applicable</t>
  </si>
  <si>
    <t>CROSS</t>
  </si>
  <si>
    <t>M8042</t>
  </si>
  <si>
    <t>M8043</t>
  </si>
  <si>
    <t>M8041</t>
  </si>
  <si>
    <t>M8009</t>
  </si>
  <si>
    <t>1/2" MAXLINE X 1/2" FEMALE NPT SINGLE PORT ELBOW</t>
  </si>
  <si>
    <t>ELBOW 1/2" TUBING X 1/2" MALE NPT</t>
  </si>
  <si>
    <t>ELBOW 3/4" TUBING X 1/2" MALE NPT</t>
  </si>
  <si>
    <t>ELBOW 3/4" TUBING X 3/4" MALE NPT</t>
  </si>
  <si>
    <t>M8085</t>
  </si>
  <si>
    <t>M8086</t>
  </si>
  <si>
    <t>M8088</t>
  </si>
  <si>
    <t>M8090</t>
  </si>
  <si>
    <t>use for inert gas only,  no moisture drain</t>
  </si>
  <si>
    <t>UNION 2" TUBING X 2" TUBING   crimp  on</t>
  </si>
  <si>
    <t>90 DEGREE ELBOW crimp on</t>
  </si>
  <si>
    <t>EQUAL TEE  crimp on</t>
  </si>
  <si>
    <t>REDUCING TEE DROP LEG 1" FEMALE NPT  crimp on</t>
  </si>
  <si>
    <t>STRAIGHT 2" TUBING X 1" MALE NPT  crimp on</t>
  </si>
  <si>
    <t>STRAIGHT 2" TUBING X 2" MALE NPT crimp on</t>
  </si>
  <si>
    <t>ELBOW 1" TUBING X 1" MALE NPT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</si>
</sst>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mm/dd/yy;@"/>
    <numFmt numFmtId="166" formatCode="0.000"/>
    <numFmt numFmtId="167" formatCode="####\ ####\ ##"/>
  </numFmts>
  <fonts count="1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99">
    <xf numFmtId="0" fontId="0" fillId="0" borderId="0" xfId="0"/>
    <xf numFmtId="0" fontId="10" fillId="0" borderId="0" xfId="1" applyFont="1" applyAlignment="1" applyProtection="1"/>
    <xf numFmtId="0" fontId="14" fillId="0" borderId="0" xfId="1" applyFont="1" applyAlignment="1" applyProtection="1"/>
    <xf numFmtId="0" fontId="9" fillId="0" borderId="0" xfId="0" applyFont="1" applyProtection="1"/>
    <xf numFmtId="164" fontId="9" fillId="0" borderId="0" xfId="0" applyNumberFormat="1" applyFont="1" applyBorder="1" applyProtection="1"/>
    <xf numFmtId="164" fontId="9" fillId="0" borderId="0" xfId="0" applyNumberFormat="1" applyFont="1" applyFill="1" applyBorder="1" applyProtection="1"/>
    <xf numFmtId="164" fontId="9" fillId="0" borderId="26" xfId="0" applyNumberFormat="1" applyFont="1" applyBorder="1" applyProtection="1"/>
    <xf numFmtId="0" fontId="9" fillId="0" borderId="40" xfId="0" applyFont="1" applyBorder="1" applyAlignment="1" applyProtection="1">
      <alignment horizontal="center"/>
    </xf>
    <xf numFmtId="165" fontId="9" fillId="0" borderId="0" xfId="0" applyNumberFormat="1" applyFont="1" applyAlignment="1" applyProtection="1">
      <alignment horizontal="left"/>
    </xf>
    <xf numFmtId="10" fontId="9" fillId="0" borderId="0" xfId="0" applyNumberFormat="1" applyFont="1" applyBorder="1" applyProtection="1"/>
    <xf numFmtId="10" fontId="9" fillId="0" borderId="20" xfId="0" applyNumberFormat="1" applyFont="1" applyBorder="1" applyProtection="1"/>
    <xf numFmtId="0" fontId="9" fillId="0" borderId="0" xfId="0" applyFont="1" applyBorder="1" applyAlignment="1" applyProtection="1">
      <alignment horizontal="center"/>
    </xf>
    <xf numFmtId="0" fontId="11" fillId="0" borderId="0" xfId="0" applyFont="1" applyProtection="1"/>
    <xf numFmtId="10" fontId="11" fillId="0" borderId="0" xfId="0" applyNumberFormat="1" applyFont="1" applyBorder="1" applyProtection="1"/>
    <xf numFmtId="10" fontId="12" fillId="0" borderId="0" xfId="0" applyNumberFormat="1" applyFont="1" applyFill="1" applyBorder="1" applyAlignment="1" applyProtection="1">
      <alignment horizontal="center"/>
    </xf>
    <xf numFmtId="10" fontId="11" fillId="0" borderId="24" xfId="0" applyNumberFormat="1" applyFont="1" applyBorder="1" applyProtection="1"/>
    <xf numFmtId="0" fontId="11" fillId="0" borderId="42" xfId="0" applyFont="1" applyBorder="1" applyAlignment="1" applyProtection="1">
      <alignment horizontal="right"/>
    </xf>
    <xf numFmtId="0" fontId="13" fillId="0" borderId="0" xfId="0" applyFont="1" applyProtection="1"/>
    <xf numFmtId="4" fontId="12" fillId="0" borderId="0" xfId="0" applyNumberFormat="1" applyFont="1" applyFill="1" applyBorder="1" applyAlignment="1" applyProtection="1">
      <alignment horizontal="center"/>
    </xf>
    <xf numFmtId="4" fontId="12" fillId="0" borderId="0" xfId="0" applyNumberFormat="1" applyFont="1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3" fillId="0" borderId="0" xfId="0" applyFont="1" applyProtection="1"/>
    <xf numFmtId="0" fontId="6" fillId="0" borderId="0" xfId="0" applyFont="1" applyProtection="1"/>
    <xf numFmtId="4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Protection="1"/>
    <xf numFmtId="0" fontId="0" fillId="0" borderId="3" xfId="0" applyBorder="1" applyProtection="1"/>
    <xf numFmtId="0" fontId="3" fillId="0" borderId="18" xfId="0" applyNumberFormat="1" applyFont="1" applyBorder="1" applyAlignment="1" applyProtection="1">
      <alignment horizontal="center" vertical="center"/>
    </xf>
    <xf numFmtId="164" fontId="3" fillId="0" borderId="28" xfId="0" applyNumberFormat="1" applyFont="1" applyBorder="1" applyAlignment="1" applyProtection="1">
      <alignment horizontal="center" vertical="center"/>
    </xf>
    <xf numFmtId="164" fontId="3" fillId="0" borderId="19" xfId="0" applyNumberFormat="1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/>
    </xf>
    <xf numFmtId="0" fontId="3" fillId="0" borderId="29" xfId="0" applyFont="1" applyFill="1" applyBorder="1" applyAlignment="1" applyProtection="1">
      <alignment vertical="center" shrinkToFit="1"/>
    </xf>
    <xf numFmtId="166" fontId="3" fillId="0" borderId="37" xfId="0" applyNumberFormat="1" applyFont="1" applyBorder="1" applyAlignment="1" applyProtection="1">
      <alignment horizontal="center"/>
    </xf>
    <xf numFmtId="166" fontId="3" fillId="0" borderId="29" xfId="0" applyNumberFormat="1" applyFont="1" applyBorder="1" applyAlignment="1" applyProtection="1">
      <alignment horizontal="center"/>
    </xf>
    <xf numFmtId="0" fontId="3" fillId="0" borderId="4" xfId="0" applyNumberFormat="1" applyFont="1" applyBorder="1" applyAlignment="1" applyProtection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0" borderId="30" xfId="0" applyFont="1" applyFill="1" applyBorder="1" applyAlignment="1" applyProtection="1">
      <alignment vertical="center" shrinkToFit="1"/>
    </xf>
    <xf numFmtId="166" fontId="3" fillId="0" borderId="23" xfId="0" applyNumberFormat="1" applyFont="1" applyBorder="1" applyAlignment="1" applyProtection="1">
      <alignment horizontal="center"/>
    </xf>
    <xf numFmtId="166" fontId="3" fillId="0" borderId="30" xfId="0" applyNumberFormat="1" applyFont="1" applyBorder="1" applyAlignment="1" applyProtection="1">
      <alignment horizontal="center"/>
    </xf>
    <xf numFmtId="0" fontId="3" fillId="0" borderId="5" xfId="0" applyFont="1" applyBorder="1" applyProtection="1"/>
    <xf numFmtId="164" fontId="3" fillId="0" borderId="6" xfId="0" applyNumberFormat="1" applyFont="1" applyBorder="1" applyAlignment="1" applyProtection="1">
      <alignment horizontal="center" vertical="center"/>
    </xf>
    <xf numFmtId="0" fontId="3" fillId="0" borderId="7" xfId="0" applyFont="1" applyBorder="1" applyProtection="1"/>
    <xf numFmtId="166" fontId="3" fillId="0" borderId="21" xfId="0" applyNumberFormat="1" applyFont="1" applyBorder="1" applyAlignment="1" applyProtection="1">
      <alignment horizontal="center"/>
    </xf>
    <xf numFmtId="166" fontId="3" fillId="0" borderId="32" xfId="0" applyNumberFormat="1" applyFont="1" applyBorder="1" applyAlignment="1" applyProtection="1">
      <alignment horizontal="center"/>
    </xf>
    <xf numFmtId="0" fontId="3" fillId="0" borderId="10" xfId="0" applyNumberFormat="1" applyFont="1" applyBorder="1" applyAlignment="1" applyProtection="1">
      <alignment horizontal="center" vertical="center" shrinkToFit="1"/>
    </xf>
    <xf numFmtId="164" fontId="3" fillId="0" borderId="16" xfId="0" applyNumberFormat="1" applyFont="1" applyBorder="1" applyAlignment="1" applyProtection="1">
      <alignment horizontal="center" vertical="center"/>
    </xf>
    <xf numFmtId="164" fontId="3" fillId="0" borderId="11" xfId="0" applyNumberFormat="1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3" fillId="0" borderId="35" xfId="0" applyFont="1" applyFill="1" applyBorder="1" applyAlignment="1" applyProtection="1">
      <alignment vertical="center" shrinkToFit="1"/>
    </xf>
    <xf numFmtId="0" fontId="3" fillId="0" borderId="10" xfId="0" applyNumberFormat="1" applyFont="1" applyBorder="1" applyAlignment="1" applyProtection="1">
      <alignment horizontal="center" vertical="center"/>
    </xf>
    <xf numFmtId="166" fontId="3" fillId="0" borderId="17" xfId="0" applyNumberFormat="1" applyFont="1" applyBorder="1" applyAlignment="1" applyProtection="1">
      <alignment horizontal="center"/>
    </xf>
    <xf numFmtId="166" fontId="3" fillId="0" borderId="31" xfId="0" applyNumberFormat="1" applyFont="1" applyBorder="1" applyAlignment="1" applyProtection="1">
      <alignment horizontal="center"/>
    </xf>
    <xf numFmtId="0" fontId="3" fillId="0" borderId="8" xfId="0" applyFont="1" applyBorder="1" applyProtection="1"/>
    <xf numFmtId="0" fontId="3" fillId="0" borderId="13" xfId="0" applyNumberFormat="1" applyFont="1" applyBorder="1" applyAlignment="1" applyProtection="1">
      <alignment horizontal="center" vertical="center"/>
    </xf>
    <xf numFmtId="164" fontId="3" fillId="0" borderId="14" xfId="0" applyNumberFormat="1" applyFont="1" applyBorder="1" applyAlignment="1" applyProtection="1">
      <alignment horizontal="center" vertical="center"/>
    </xf>
    <xf numFmtId="164" fontId="3" fillId="0" borderId="15" xfId="0" applyNumberFormat="1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/>
    </xf>
    <xf numFmtId="0" fontId="3" fillId="0" borderId="31" xfId="0" applyFont="1" applyFill="1" applyBorder="1" applyAlignment="1" applyProtection="1">
      <alignment vertical="center" shrinkToFit="1"/>
    </xf>
    <xf numFmtId="0" fontId="3" fillId="0" borderId="37" xfId="0" applyNumberFormat="1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vertical="center" shrinkToFit="1"/>
    </xf>
    <xf numFmtId="0" fontId="3" fillId="0" borderId="23" xfId="0" applyNumberFormat="1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vertical="center" shrinkToFit="1"/>
    </xf>
    <xf numFmtId="0" fontId="3" fillId="0" borderId="17" xfId="0" applyNumberFormat="1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vertical="center" shrinkToFit="1"/>
    </xf>
    <xf numFmtId="0" fontId="3" fillId="0" borderId="26" xfId="0" applyFont="1" applyBorder="1" applyProtection="1"/>
    <xf numFmtId="0" fontId="3" fillId="0" borderId="4" xfId="0" applyFont="1" applyBorder="1" applyProtection="1"/>
    <xf numFmtId="0" fontId="3" fillId="0" borderId="30" xfId="0" applyFont="1" applyBorder="1" applyProtection="1"/>
    <xf numFmtId="0" fontId="3" fillId="0" borderId="20" xfId="0" applyFont="1" applyBorder="1" applyProtection="1"/>
    <xf numFmtId="166" fontId="3" fillId="0" borderId="4" xfId="0" applyNumberFormat="1" applyFont="1" applyBorder="1" applyAlignment="1" applyProtection="1">
      <alignment horizontal="center"/>
    </xf>
    <xf numFmtId="0" fontId="3" fillId="0" borderId="0" xfId="0" applyFont="1" applyBorder="1" applyProtection="1"/>
    <xf numFmtId="166" fontId="3" fillId="0" borderId="2" xfId="0" applyNumberFormat="1" applyFont="1" applyBorder="1" applyAlignment="1" applyProtection="1">
      <alignment horizontal="center"/>
    </xf>
    <xf numFmtId="166" fontId="3" fillId="0" borderId="33" xfId="0" applyNumberFormat="1" applyFont="1" applyBorder="1" applyAlignment="1" applyProtection="1">
      <alignment horizontal="center"/>
    </xf>
    <xf numFmtId="166" fontId="3" fillId="0" borderId="10" xfId="0" applyNumberFormat="1" applyFont="1" applyBorder="1" applyAlignment="1" applyProtection="1">
      <alignment horizontal="center"/>
    </xf>
    <xf numFmtId="166" fontId="3" fillId="0" borderId="35" xfId="0" applyNumberFormat="1" applyFont="1" applyBorder="1" applyAlignment="1" applyProtection="1">
      <alignment horizontal="center"/>
    </xf>
    <xf numFmtId="0" fontId="3" fillId="0" borderId="20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3" fontId="3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36" xfId="0" applyFont="1" applyBorder="1" applyAlignment="1" applyProtection="1">
      <alignment vertical="center" shrinkToFit="1"/>
    </xf>
    <xf numFmtId="0" fontId="3" fillId="0" borderId="24" xfId="0" applyFont="1" applyBorder="1" applyProtection="1"/>
    <xf numFmtId="0" fontId="3" fillId="0" borderId="24" xfId="0" applyNumberFormat="1" applyFont="1" applyBorder="1" applyAlignment="1" applyProtection="1">
      <alignment horizontal="center" vertical="center"/>
    </xf>
    <xf numFmtId="164" fontId="3" fillId="0" borderId="42" xfId="0" applyNumberFormat="1" applyFont="1" applyBorder="1" applyAlignment="1" applyProtection="1">
      <alignment horizontal="center" vertical="center"/>
    </xf>
    <xf numFmtId="3" fontId="3" fillId="2" borderId="42" xfId="0" applyNumberFormat="1" applyFont="1" applyFill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vertical="center" shrinkToFit="1"/>
    </xf>
    <xf numFmtId="166" fontId="3" fillId="0" borderId="1" xfId="0" applyNumberFormat="1" applyFont="1" applyBorder="1" applyAlignment="1" applyProtection="1">
      <alignment horizontal="center"/>
    </xf>
    <xf numFmtId="0" fontId="3" fillId="0" borderId="9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166" fontId="3" fillId="0" borderId="0" xfId="0" applyNumberFormat="1" applyFont="1" applyBorder="1" applyAlignment="1" applyProtection="1">
      <alignment horizontal="center"/>
    </xf>
    <xf numFmtId="166" fontId="3" fillId="0" borderId="36" xfId="0" applyNumberFormat="1" applyFont="1" applyBorder="1" applyAlignment="1" applyProtection="1">
      <alignment horizontal="center"/>
    </xf>
    <xf numFmtId="0" fontId="3" fillId="0" borderId="30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3" fillId="0" borderId="44" xfId="0" applyNumberFormat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/>
    </xf>
    <xf numFmtId="0" fontId="3" fillId="0" borderId="46" xfId="0" applyFont="1" applyBorder="1" applyAlignment="1" applyProtection="1">
      <alignment vertical="center"/>
    </xf>
    <xf numFmtId="166" fontId="8" fillId="0" borderId="18" xfId="0" applyNumberFormat="1" applyFont="1" applyBorder="1" applyAlignment="1" applyProtection="1">
      <alignment horizontal="center"/>
    </xf>
    <xf numFmtId="166" fontId="8" fillId="0" borderId="29" xfId="0" applyNumberFormat="1" applyFont="1" applyBorder="1" applyAlignment="1" applyProtection="1">
      <alignment horizontal="center"/>
    </xf>
    <xf numFmtId="166" fontId="3" fillId="0" borderId="13" xfId="0" applyNumberFormat="1" applyFont="1" applyBorder="1" applyAlignment="1" applyProtection="1">
      <alignment horizontal="center"/>
    </xf>
    <xf numFmtId="0" fontId="3" fillId="0" borderId="32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 shrinkToFit="1"/>
    </xf>
    <xf numFmtId="0" fontId="3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</xf>
    <xf numFmtId="0" fontId="3" fillId="0" borderId="11" xfId="0" applyNumberFormat="1" applyFont="1" applyBorder="1" applyAlignment="1" applyProtection="1">
      <alignment horizontal="center" vertical="center"/>
    </xf>
    <xf numFmtId="166" fontId="3" fillId="0" borderId="27" xfId="0" applyNumberFormat="1" applyFont="1" applyBorder="1" applyAlignment="1" applyProtection="1">
      <alignment horizontal="center"/>
    </xf>
    <xf numFmtId="166" fontId="3" fillId="0" borderId="34" xfId="0" applyNumberFormat="1" applyFont="1" applyBorder="1" applyAlignment="1" applyProtection="1">
      <alignment horizontal="center"/>
    </xf>
    <xf numFmtId="166" fontId="3" fillId="0" borderId="25" xfId="0" applyNumberFormat="1" applyFont="1" applyBorder="1" applyAlignment="1" applyProtection="1">
      <alignment horizontal="center"/>
    </xf>
    <xf numFmtId="0" fontId="3" fillId="0" borderId="23" xfId="0" applyFont="1" applyBorder="1" applyProtection="1"/>
    <xf numFmtId="164" fontId="3" fillId="0" borderId="1" xfId="0" applyNumberFormat="1" applyFont="1" applyBorder="1" applyProtection="1"/>
    <xf numFmtId="0" fontId="3" fillId="0" borderId="17" xfId="0" applyFont="1" applyBorder="1" applyProtection="1"/>
    <xf numFmtId="164" fontId="3" fillId="0" borderId="15" xfId="0" applyNumberFormat="1" applyFont="1" applyBorder="1" applyProtection="1"/>
    <xf numFmtId="0" fontId="3" fillId="0" borderId="31" xfId="0" applyFont="1" applyBorder="1" applyProtection="1"/>
    <xf numFmtId="0" fontId="3" fillId="0" borderId="1" xfId="0" applyFont="1" applyBorder="1" applyProtection="1"/>
    <xf numFmtId="0" fontId="3" fillId="3" borderId="37" xfId="0" applyFont="1" applyFill="1" applyBorder="1" applyProtection="1"/>
    <xf numFmtId="164" fontId="3" fillId="0" borderId="19" xfId="0" applyNumberFormat="1" applyFont="1" applyFill="1" applyBorder="1" applyAlignment="1" applyProtection="1">
      <alignment horizontal="center" vertical="center"/>
    </xf>
    <xf numFmtId="166" fontId="3" fillId="3" borderId="4" xfId="0" applyNumberFormat="1" applyFont="1" applyFill="1" applyBorder="1" applyAlignment="1" applyProtection="1">
      <alignment horizontal="center"/>
    </xf>
    <xf numFmtId="0" fontId="3" fillId="3" borderId="23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5" xfId="0" applyFont="1" applyBorder="1" applyProtection="1"/>
    <xf numFmtId="166" fontId="3" fillId="0" borderId="11" xfId="0" applyNumberFormat="1" applyFont="1" applyBorder="1" applyAlignment="1" applyProtection="1">
      <alignment horizontal="center"/>
    </xf>
    <xf numFmtId="166" fontId="3" fillId="0" borderId="18" xfId="0" applyNumberFormat="1" applyFont="1" applyBorder="1" applyAlignment="1" applyProtection="1">
      <alignment horizontal="center"/>
    </xf>
    <xf numFmtId="0" fontId="0" fillId="0" borderId="7" xfId="0" applyBorder="1" applyProtection="1"/>
    <xf numFmtId="164" fontId="3" fillId="0" borderId="1" xfId="0" applyNumberFormat="1" applyFont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shrinkToFit="1"/>
    </xf>
    <xf numFmtId="166" fontId="3" fillId="3" borderId="9" xfId="0" applyNumberFormat="1" applyFont="1" applyFill="1" applyBorder="1" applyAlignment="1" applyProtection="1">
      <alignment horizontal="center"/>
    </xf>
    <xf numFmtId="166" fontId="3" fillId="0" borderId="6" xfId="0" applyNumberFormat="1" applyFont="1" applyBorder="1" applyAlignment="1" applyProtection="1">
      <alignment horizontal="center"/>
    </xf>
    <xf numFmtId="167" fontId="3" fillId="3" borderId="37" xfId="0" applyNumberFormat="1" applyFont="1" applyFill="1" applyBorder="1" applyAlignment="1" applyProtection="1">
      <alignment horizontal="left" vertical="center"/>
    </xf>
    <xf numFmtId="167" fontId="3" fillId="3" borderId="23" xfId="0" applyNumberFormat="1" applyFont="1" applyFill="1" applyBorder="1" applyAlignment="1" applyProtection="1">
      <alignment horizontal="left" vertical="center"/>
    </xf>
    <xf numFmtId="167" fontId="3" fillId="3" borderId="22" xfId="0" applyNumberFormat="1" applyFont="1" applyFill="1" applyBorder="1" applyAlignment="1" applyProtection="1">
      <alignment horizontal="left" vertical="center"/>
    </xf>
    <xf numFmtId="164" fontId="3" fillId="0" borderId="11" xfId="0" applyNumberFormat="1" applyFont="1" applyFill="1" applyBorder="1" applyAlignment="1" applyProtection="1">
      <alignment horizontal="center" vertical="center"/>
    </xf>
    <xf numFmtId="0" fontId="3" fillId="3" borderId="21" xfId="0" applyFont="1" applyFill="1" applyBorder="1" applyProtection="1"/>
    <xf numFmtId="164" fontId="3" fillId="0" borderId="6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Protection="1"/>
    <xf numFmtId="164" fontId="3" fillId="0" borderId="15" xfId="0" applyNumberFormat="1" applyFont="1" applyFill="1" applyBorder="1" applyAlignment="1" applyProtection="1">
      <alignment horizontal="center" vertical="center"/>
    </xf>
    <xf numFmtId="0" fontId="3" fillId="3" borderId="9" xfId="0" applyFont="1" applyFill="1" applyBorder="1" applyProtection="1"/>
    <xf numFmtId="0" fontId="3" fillId="0" borderId="32" xfId="0" applyFont="1" applyBorder="1" applyAlignment="1" applyProtection="1">
      <alignment vertical="center" shrinkToFit="1"/>
    </xf>
    <xf numFmtId="0" fontId="3" fillId="3" borderId="4" xfId="0" applyFont="1" applyFill="1" applyBorder="1" applyProtection="1"/>
    <xf numFmtId="0" fontId="3" fillId="3" borderId="1" xfId="0" applyFont="1" applyFill="1" applyBorder="1" applyProtection="1"/>
    <xf numFmtId="166" fontId="3" fillId="3" borderId="10" xfId="0" applyNumberFormat="1" applyFont="1" applyFill="1" applyBorder="1" applyAlignment="1" applyProtection="1">
      <alignment horizontal="center"/>
    </xf>
    <xf numFmtId="166" fontId="3" fillId="3" borderId="18" xfId="0" applyNumberFormat="1" applyFont="1" applyFill="1" applyBorder="1" applyAlignment="1" applyProtection="1">
      <alignment horizontal="center"/>
    </xf>
    <xf numFmtId="0" fontId="3" fillId="3" borderId="21" xfId="0" applyFont="1" applyFill="1" applyBorder="1" applyAlignment="1" applyProtection="1">
      <alignment horizontal="left"/>
    </xf>
    <xf numFmtId="0" fontId="3" fillId="0" borderId="16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vertical="center" wrapText="1"/>
    </xf>
    <xf numFmtId="166" fontId="3" fillId="0" borderId="9" xfId="0" applyNumberFormat="1" applyFont="1" applyBorder="1" applyAlignment="1" applyProtection="1">
      <alignment horizontal="center"/>
    </xf>
    <xf numFmtId="166" fontId="4" fillId="0" borderId="1" xfId="0" applyNumberFormat="1" applyFont="1" applyBorder="1" applyAlignment="1" applyProtection="1">
      <alignment horizontal="right"/>
    </xf>
    <xf numFmtId="166" fontId="4" fillId="0" borderId="1" xfId="0" applyNumberFormat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 applyProtection="1">
      <alignment vertical="center" wrapText="1"/>
    </xf>
    <xf numFmtId="166" fontId="3" fillId="0" borderId="0" xfId="0" applyNumberFormat="1" applyFont="1" applyProtection="1"/>
    <xf numFmtId="164" fontId="3" fillId="0" borderId="0" xfId="0" applyNumberFormat="1" applyFont="1" applyBorder="1" applyProtection="1"/>
    <xf numFmtId="164" fontId="3" fillId="0" borderId="0" xfId="0" applyNumberFormat="1" applyFont="1" applyFill="1" applyBorder="1" applyProtection="1"/>
    <xf numFmtId="164" fontId="3" fillId="0" borderId="11" xfId="0" applyNumberFormat="1" applyFont="1" applyBorder="1" applyProtection="1"/>
    <xf numFmtId="0" fontId="3" fillId="0" borderId="0" xfId="0" applyFont="1" applyAlignment="1" applyProtection="1">
      <alignment horizontal="center"/>
    </xf>
    <xf numFmtId="164" fontId="3" fillId="0" borderId="38" xfId="0" applyNumberFormat="1" applyFont="1" applyBorder="1" applyProtection="1"/>
    <xf numFmtId="0" fontId="4" fillId="0" borderId="39" xfId="0" applyFont="1" applyBorder="1" applyAlignment="1" applyProtection="1">
      <alignment horizontal="left"/>
    </xf>
    <xf numFmtId="0" fontId="3" fillId="0" borderId="12" xfId="0" applyFont="1" applyBorder="1" applyProtection="1"/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left"/>
      <protection locked="0"/>
    </xf>
    <xf numFmtId="14" fontId="9" fillId="0" borderId="36" xfId="0" applyNumberFormat="1" applyFont="1" applyBorder="1" applyAlignment="1" applyProtection="1">
      <alignment horizontal="left"/>
      <protection locked="0"/>
    </xf>
    <xf numFmtId="0" fontId="11" fillId="5" borderId="43" xfId="0" applyFont="1" applyFill="1" applyBorder="1" applyAlignment="1" applyProtection="1">
      <alignment horizontal="left"/>
      <protection locked="0"/>
    </xf>
    <xf numFmtId="3" fontId="3" fillId="3" borderId="16" xfId="0" applyNumberFormat="1" applyFont="1" applyFill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40" xfId="0" applyFont="1" applyBorder="1" applyAlignment="1" applyProtection="1">
      <alignment horizontal="center"/>
    </xf>
    <xf numFmtId="0" fontId="4" fillId="0" borderId="41" xfId="0" applyFont="1" applyBorder="1" applyAlignment="1" applyProtection="1">
      <alignment horizontal="center"/>
    </xf>
    <xf numFmtId="0" fontId="4" fillId="0" borderId="38" xfId="2" applyFont="1" applyBorder="1" applyAlignment="1" applyProtection="1">
      <alignment horizontal="center" vertical="center"/>
    </xf>
    <xf numFmtId="0" fontId="4" fillId="0" borderId="39" xfId="2" applyFont="1" applyBorder="1" applyAlignment="1" applyProtection="1">
      <alignment horizontal="center" vertical="center"/>
    </xf>
    <xf numFmtId="0" fontId="4" fillId="0" borderId="12" xfId="2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38" xfId="0" applyNumberFormat="1" applyFont="1" applyBorder="1" applyAlignment="1" applyProtection="1">
      <alignment horizontal="center" vertical="center"/>
    </xf>
    <xf numFmtId="0" fontId="4" fillId="0" borderId="39" xfId="0" applyNumberFormat="1" applyFont="1" applyBorder="1" applyAlignment="1" applyProtection="1">
      <alignment horizontal="center" vertical="center"/>
    </xf>
    <xf numFmtId="0" fontId="4" fillId="0" borderId="12" xfId="0" applyNumberFormat="1" applyFont="1" applyBorder="1" applyAlignment="1" applyProtection="1">
      <alignment horizontal="center" vertical="center"/>
    </xf>
  </cellXfs>
  <cellStyles count="3">
    <cellStyle name="Hyperlink" xfId="1" builtinId="8"/>
    <cellStyle name="Normal" xfId="0" builtinId="0"/>
    <cellStyle name="Normal 2" xfId="2" xr:uid="{6DBDFB77-9F87-4B20-A53F-79C527F94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27</xdr:row>
      <xdr:rowOff>76200</xdr:rowOff>
    </xdr:from>
    <xdr:to>
      <xdr:col>0</xdr:col>
      <xdr:colOff>1456204</xdr:colOff>
      <xdr:row>30</xdr:row>
      <xdr:rowOff>135778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610100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159</xdr:row>
      <xdr:rowOff>114300</xdr:rowOff>
    </xdr:from>
    <xdr:to>
      <xdr:col>0</xdr:col>
      <xdr:colOff>1600200</xdr:colOff>
      <xdr:row>164</xdr:row>
      <xdr:rowOff>79375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23002875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25439</xdr:rowOff>
    </xdr:from>
    <xdr:to>
      <xdr:col>0</xdr:col>
      <xdr:colOff>1057275</xdr:colOff>
      <xdr:row>27</xdr:row>
      <xdr:rowOff>2891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1925" y="3902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338323</xdr:colOff>
      <xdr:row>32</xdr:row>
      <xdr:rowOff>40883</xdr:rowOff>
    </xdr:from>
    <xdr:to>
      <xdr:col>0</xdr:col>
      <xdr:colOff>1171574</xdr:colOff>
      <xdr:row>39</xdr:row>
      <xdr:rowOff>157284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0011" y="5602245"/>
          <a:ext cx="1249876" cy="83325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48</xdr:row>
      <xdr:rowOff>133350</xdr:rowOff>
    </xdr:from>
    <xdr:to>
      <xdr:col>0</xdr:col>
      <xdr:colOff>1371600</xdr:colOff>
      <xdr:row>53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8115300"/>
          <a:ext cx="1171575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1552576</xdr:colOff>
      <xdr:row>64</xdr:row>
      <xdr:rowOff>9525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68</xdr:row>
      <xdr:rowOff>76199</xdr:rowOff>
    </xdr:from>
    <xdr:to>
      <xdr:col>0</xdr:col>
      <xdr:colOff>1475088</xdr:colOff>
      <xdr:row>73</xdr:row>
      <xdr:rowOff>133349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334749"/>
          <a:ext cx="1313163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146050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158749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66675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135577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1438275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25001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1419226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749301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42</xdr:row>
      <xdr:rowOff>142875</xdr:rowOff>
    </xdr:from>
    <xdr:to>
      <xdr:col>0</xdr:col>
      <xdr:colOff>1200148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7124700"/>
          <a:ext cx="91439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1528763</xdr:colOff>
      <xdr:row>15</xdr:row>
      <xdr:rowOff>3174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144</xdr:row>
      <xdr:rowOff>19049</xdr:rowOff>
    </xdr:from>
    <xdr:to>
      <xdr:col>0</xdr:col>
      <xdr:colOff>1381125</xdr:colOff>
      <xdr:row>148</xdr:row>
      <xdr:rowOff>107949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BDD55F-6196-4058-B827-9BF333C0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345524"/>
          <a:ext cx="110490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41275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196</xdr:row>
      <xdr:rowOff>114300</xdr:rowOff>
    </xdr:from>
    <xdr:to>
      <xdr:col>0</xdr:col>
      <xdr:colOff>962025</xdr:colOff>
      <xdr:row>199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1108175</xdr:colOff>
      <xdr:row>192</xdr:row>
      <xdr:rowOff>160724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975716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1363318</xdr:colOff>
      <xdr:row>152</xdr:row>
      <xdr:rowOff>66675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1347928</xdr:colOff>
      <xdr:row>128</xdr:row>
      <xdr:rowOff>85724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1284654</xdr:colOff>
      <xdr:row>179</xdr:row>
      <xdr:rowOff>119942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0</xdr:col>
      <xdr:colOff>1594907</xdr:colOff>
      <xdr:row>117</xdr:row>
      <xdr:rowOff>140969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107678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1532182</xdr:colOff>
      <xdr:row>170</xdr:row>
      <xdr:rowOff>51500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139065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149225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1533524</xdr:colOff>
      <xdr:row>22</xdr:row>
      <xdr:rowOff>85724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66675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140057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85390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1019175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3"/>
  <sheetViews>
    <sheetView tabSelected="1" showWhiteSpace="0" zoomScaleNormal="100" workbookViewId="0">
      <pane ySplit="5" topLeftCell="A6" activePane="bottomLeft" state="frozen"/>
      <selection pane="bottomLeft" activeCell="G3" sqref="G3"/>
    </sheetView>
  </sheetViews>
  <sheetFormatPr defaultColWidth="9.140625" defaultRowHeight="12.75" x14ac:dyDescent="0.2"/>
  <cols>
    <col min="1" max="1" width="24.140625" style="21" customWidth="1"/>
    <col min="2" max="2" width="14.42578125" style="21" bestFit="1" customWidth="1"/>
    <col min="3" max="3" width="8.140625" style="160" customWidth="1"/>
    <col min="4" max="4" width="6.5703125" style="161" customWidth="1"/>
    <col min="5" max="5" width="9" style="160" customWidth="1"/>
    <col min="6" max="6" width="7.42578125" style="163" customWidth="1"/>
    <col min="7" max="7" width="60.42578125" style="21" customWidth="1"/>
    <col min="8" max="8" width="20.5703125" style="21" hidden="1" customWidth="1"/>
    <col min="9" max="9" width="16.28515625" style="21" hidden="1" customWidth="1"/>
    <col min="10" max="10" width="22.5703125" style="21" customWidth="1"/>
    <col min="11" max="14" width="9.140625" style="21" customWidth="1"/>
    <col min="15" max="16384" width="9.140625" style="21"/>
  </cols>
  <sheetData>
    <row r="1" spans="1:9" s="3" customFormat="1" ht="12" x14ac:dyDescent="0.2">
      <c r="A1" s="3" t="s">
        <v>166</v>
      </c>
      <c r="B1" s="1"/>
      <c r="C1" s="4"/>
      <c r="D1" s="5"/>
      <c r="E1" s="6"/>
      <c r="F1" s="7" t="s">
        <v>272</v>
      </c>
      <c r="G1" s="180"/>
    </row>
    <row r="2" spans="1:9" s="3" customFormat="1" ht="12" x14ac:dyDescent="0.2">
      <c r="A2" s="8" t="s">
        <v>270</v>
      </c>
      <c r="C2" s="9"/>
      <c r="E2" s="10"/>
      <c r="F2" s="11" t="s">
        <v>271</v>
      </c>
      <c r="G2" s="181">
        <v>43497</v>
      </c>
    </row>
    <row r="3" spans="1:9" s="3" customFormat="1" thickBot="1" x14ac:dyDescent="0.25">
      <c r="A3" s="8" t="s">
        <v>167</v>
      </c>
      <c r="B3" s="12"/>
      <c r="C3" s="13"/>
      <c r="D3" s="14" t="s">
        <v>0</v>
      </c>
      <c r="E3" s="15"/>
      <c r="F3" s="16" t="s">
        <v>273</v>
      </c>
      <c r="G3" s="182"/>
      <c r="H3" s="17" t="s">
        <v>1</v>
      </c>
      <c r="I3" s="12"/>
    </row>
    <row r="4" spans="1:9" s="3" customFormat="1" ht="12" x14ac:dyDescent="0.2">
      <c r="A4" s="8" t="s">
        <v>168</v>
      </c>
      <c r="B4" s="2"/>
      <c r="C4" s="18"/>
      <c r="D4" s="18" t="s">
        <v>2</v>
      </c>
      <c r="E4" s="19"/>
      <c r="F4" s="20" t="s">
        <v>3</v>
      </c>
      <c r="G4" s="20"/>
      <c r="H4" s="17" t="s">
        <v>4</v>
      </c>
      <c r="I4" s="12"/>
    </row>
    <row r="5" spans="1:9" ht="15.75" thickBot="1" x14ac:dyDescent="0.3">
      <c r="B5" s="22" t="s">
        <v>5</v>
      </c>
      <c r="C5" s="23" t="s">
        <v>165</v>
      </c>
      <c r="D5" s="24" t="s">
        <v>6</v>
      </c>
      <c r="E5" s="25" t="s">
        <v>7</v>
      </c>
      <c r="F5" s="26" t="s">
        <v>8</v>
      </c>
      <c r="G5" s="26" t="s">
        <v>163</v>
      </c>
      <c r="H5" s="27" t="s">
        <v>9</v>
      </c>
      <c r="I5" s="27" t="s">
        <v>7</v>
      </c>
    </row>
    <row r="6" spans="1:9" ht="15.75" thickBot="1" x14ac:dyDescent="0.3">
      <c r="A6" s="28" t="s">
        <v>10</v>
      </c>
      <c r="B6" s="29" t="s">
        <v>11</v>
      </c>
      <c r="C6" s="30">
        <v>199.99</v>
      </c>
      <c r="D6" s="167"/>
      <c r="E6" s="31">
        <f>C6*D6</f>
        <v>0</v>
      </c>
      <c r="F6" s="32" t="s">
        <v>12</v>
      </c>
      <c r="G6" s="33" t="s">
        <v>13</v>
      </c>
      <c r="H6" s="34">
        <v>17</v>
      </c>
      <c r="I6" s="35">
        <f t="shared" ref="I6:I16" si="0">H6*D6</f>
        <v>0</v>
      </c>
    </row>
    <row r="7" spans="1:9" ht="15.75" thickBot="1" x14ac:dyDescent="0.3">
      <c r="A7" s="28" t="s">
        <v>14</v>
      </c>
      <c r="B7" s="36" t="s">
        <v>15</v>
      </c>
      <c r="C7" s="37">
        <v>249.99</v>
      </c>
      <c r="D7" s="168"/>
      <c r="E7" s="38">
        <f t="shared" ref="E7:E16" si="1">C7*D7</f>
        <v>0</v>
      </c>
      <c r="F7" s="39" t="s">
        <v>16</v>
      </c>
      <c r="G7" s="40" t="s">
        <v>17</v>
      </c>
      <c r="H7" s="41">
        <v>25</v>
      </c>
      <c r="I7" s="42">
        <f t="shared" si="0"/>
        <v>0</v>
      </c>
    </row>
    <row r="8" spans="1:9" ht="15.75" thickBot="1" x14ac:dyDescent="0.3">
      <c r="A8" s="28" t="s">
        <v>18</v>
      </c>
      <c r="B8" s="36" t="s">
        <v>19</v>
      </c>
      <c r="C8" s="37">
        <v>549.99</v>
      </c>
      <c r="D8" s="168"/>
      <c r="E8" s="38">
        <f t="shared" si="1"/>
        <v>0</v>
      </c>
      <c r="F8" s="39" t="s">
        <v>16</v>
      </c>
      <c r="G8" s="40" t="s">
        <v>17</v>
      </c>
      <c r="H8" s="41">
        <v>55</v>
      </c>
      <c r="I8" s="42">
        <f t="shared" si="0"/>
        <v>0</v>
      </c>
    </row>
    <row r="9" spans="1:9" x14ac:dyDescent="0.2">
      <c r="A9" s="43"/>
      <c r="B9" s="36" t="s">
        <v>20</v>
      </c>
      <c r="C9" s="44">
        <v>77.989999999999995</v>
      </c>
      <c r="D9" s="169"/>
      <c r="E9" s="38">
        <f t="shared" si="1"/>
        <v>0</v>
      </c>
      <c r="F9" s="39" t="s">
        <v>12</v>
      </c>
      <c r="G9" s="40" t="s">
        <v>171</v>
      </c>
      <c r="H9" s="41">
        <v>11</v>
      </c>
      <c r="I9" s="42">
        <f t="shared" si="0"/>
        <v>0</v>
      </c>
    </row>
    <row r="10" spans="1:9" x14ac:dyDescent="0.2">
      <c r="A10" s="45"/>
      <c r="B10" s="36" t="s">
        <v>21</v>
      </c>
      <c r="C10" s="44">
        <v>221.99</v>
      </c>
      <c r="D10" s="168"/>
      <c r="E10" s="38">
        <f t="shared" si="1"/>
        <v>0</v>
      </c>
      <c r="F10" s="39" t="s">
        <v>12</v>
      </c>
      <c r="G10" s="40" t="s">
        <v>172</v>
      </c>
      <c r="H10" s="41">
        <v>24</v>
      </c>
      <c r="I10" s="42">
        <f t="shared" si="0"/>
        <v>0</v>
      </c>
    </row>
    <row r="11" spans="1:9" x14ac:dyDescent="0.2">
      <c r="A11" s="45"/>
      <c r="B11" s="36" t="s">
        <v>22</v>
      </c>
      <c r="C11" s="44">
        <v>159.99</v>
      </c>
      <c r="D11" s="169"/>
      <c r="E11" s="38">
        <f t="shared" si="1"/>
        <v>0</v>
      </c>
      <c r="F11" s="39" t="s">
        <v>16</v>
      </c>
      <c r="G11" s="40" t="s">
        <v>173</v>
      </c>
      <c r="H11" s="41">
        <v>20</v>
      </c>
      <c r="I11" s="42">
        <f t="shared" si="0"/>
        <v>0</v>
      </c>
    </row>
    <row r="12" spans="1:9" x14ac:dyDescent="0.2">
      <c r="A12" s="45"/>
      <c r="B12" s="36" t="s">
        <v>23</v>
      </c>
      <c r="C12" s="44">
        <v>406.99</v>
      </c>
      <c r="D12" s="168"/>
      <c r="E12" s="38">
        <f t="shared" si="1"/>
        <v>0</v>
      </c>
      <c r="F12" s="39" t="s">
        <v>16</v>
      </c>
      <c r="G12" s="40" t="s">
        <v>174</v>
      </c>
      <c r="H12" s="41">
        <v>50</v>
      </c>
      <c r="I12" s="42">
        <f t="shared" si="0"/>
        <v>0</v>
      </c>
    </row>
    <row r="13" spans="1:9" x14ac:dyDescent="0.2">
      <c r="A13" s="45"/>
      <c r="B13" s="36" t="s">
        <v>24</v>
      </c>
      <c r="C13" s="44">
        <v>209.99</v>
      </c>
      <c r="D13" s="169"/>
      <c r="E13" s="38">
        <f t="shared" si="1"/>
        <v>0</v>
      </c>
      <c r="F13" s="39" t="s">
        <v>25</v>
      </c>
      <c r="G13" s="40" t="s">
        <v>175</v>
      </c>
      <c r="H13" s="41">
        <v>30</v>
      </c>
      <c r="I13" s="42">
        <f t="shared" si="0"/>
        <v>0</v>
      </c>
    </row>
    <row r="14" spans="1:9" x14ac:dyDescent="0.2">
      <c r="A14" s="45"/>
      <c r="B14" s="36" t="s">
        <v>26</v>
      </c>
      <c r="C14" s="44">
        <v>549.99</v>
      </c>
      <c r="D14" s="168"/>
      <c r="E14" s="38">
        <f t="shared" si="1"/>
        <v>0</v>
      </c>
      <c r="F14" s="39" t="s">
        <v>25</v>
      </c>
      <c r="G14" s="40" t="s">
        <v>176</v>
      </c>
      <c r="H14" s="46">
        <v>80</v>
      </c>
      <c r="I14" s="47">
        <f t="shared" si="0"/>
        <v>0</v>
      </c>
    </row>
    <row r="15" spans="1:9" x14ac:dyDescent="0.2">
      <c r="A15" s="45"/>
      <c r="B15" s="48" t="s">
        <v>159</v>
      </c>
      <c r="C15" s="49">
        <v>443.99</v>
      </c>
      <c r="D15" s="170"/>
      <c r="E15" s="50">
        <f t="shared" si="1"/>
        <v>0</v>
      </c>
      <c r="F15" s="51" t="s">
        <v>28</v>
      </c>
      <c r="G15" s="52" t="s">
        <v>259</v>
      </c>
      <c r="H15" s="41">
        <v>83</v>
      </c>
      <c r="I15" s="42">
        <f t="shared" si="0"/>
        <v>0</v>
      </c>
    </row>
    <row r="16" spans="1:9" ht="13.5" thickBot="1" x14ac:dyDescent="0.25">
      <c r="A16" s="45"/>
      <c r="B16" s="53" t="s">
        <v>27</v>
      </c>
      <c r="C16" s="50">
        <v>899.99</v>
      </c>
      <c r="D16" s="170"/>
      <c r="E16" s="50">
        <f t="shared" si="1"/>
        <v>0</v>
      </c>
      <c r="F16" s="51" t="s">
        <v>28</v>
      </c>
      <c r="G16" s="52" t="s">
        <v>260</v>
      </c>
      <c r="H16" s="54">
        <v>200</v>
      </c>
      <c r="I16" s="55">
        <f t="shared" si="0"/>
        <v>0</v>
      </c>
    </row>
    <row r="17" spans="1:9" ht="13.5" thickBot="1" x14ac:dyDescent="0.25">
      <c r="A17" s="43"/>
      <c r="B17" s="184" t="s">
        <v>250</v>
      </c>
      <c r="C17" s="185"/>
      <c r="D17" s="185"/>
      <c r="E17" s="185"/>
      <c r="F17" s="185"/>
      <c r="G17" s="186"/>
    </row>
    <row r="18" spans="1:9" x14ac:dyDescent="0.2">
      <c r="A18" s="45"/>
      <c r="B18" s="29" t="s">
        <v>238</v>
      </c>
      <c r="C18" s="31">
        <v>81.99</v>
      </c>
      <c r="D18" s="171"/>
      <c r="E18" s="31">
        <f t="shared" ref="E18:E23" si="2">C18*D18</f>
        <v>0</v>
      </c>
      <c r="F18" s="32" t="s">
        <v>12</v>
      </c>
      <c r="G18" s="33" t="s">
        <v>249</v>
      </c>
      <c r="H18" s="41">
        <v>11</v>
      </c>
      <c r="I18" s="42">
        <f t="shared" ref="I18:I23" si="3">H18*D18</f>
        <v>0</v>
      </c>
    </row>
    <row r="19" spans="1:9" x14ac:dyDescent="0.2">
      <c r="A19" s="45"/>
      <c r="B19" s="36" t="s">
        <v>239</v>
      </c>
      <c r="C19" s="44">
        <v>229.99</v>
      </c>
      <c r="D19" s="168"/>
      <c r="E19" s="38">
        <f t="shared" si="2"/>
        <v>0</v>
      </c>
      <c r="F19" s="39" t="s">
        <v>12</v>
      </c>
      <c r="G19" s="40" t="s">
        <v>248</v>
      </c>
      <c r="H19" s="41">
        <v>24</v>
      </c>
      <c r="I19" s="42">
        <f t="shared" si="3"/>
        <v>0</v>
      </c>
    </row>
    <row r="20" spans="1:9" x14ac:dyDescent="0.2">
      <c r="A20" s="45"/>
      <c r="B20" s="36" t="s">
        <v>240</v>
      </c>
      <c r="C20" s="44">
        <v>163.99</v>
      </c>
      <c r="D20" s="169"/>
      <c r="E20" s="38">
        <f t="shared" si="2"/>
        <v>0</v>
      </c>
      <c r="F20" s="39" t="s">
        <v>16</v>
      </c>
      <c r="G20" s="40" t="s">
        <v>247</v>
      </c>
      <c r="H20" s="41">
        <v>20</v>
      </c>
      <c r="I20" s="42">
        <f t="shared" si="3"/>
        <v>0</v>
      </c>
    </row>
    <row r="21" spans="1:9" x14ac:dyDescent="0.2">
      <c r="A21" s="45"/>
      <c r="B21" s="36" t="s">
        <v>241</v>
      </c>
      <c r="C21" s="44">
        <v>429.99</v>
      </c>
      <c r="D21" s="168"/>
      <c r="E21" s="38">
        <f t="shared" si="2"/>
        <v>0</v>
      </c>
      <c r="F21" s="39" t="s">
        <v>16</v>
      </c>
      <c r="G21" s="40" t="s">
        <v>244</v>
      </c>
      <c r="H21" s="41">
        <v>50</v>
      </c>
      <c r="I21" s="42">
        <f t="shared" si="3"/>
        <v>0</v>
      </c>
    </row>
    <row r="22" spans="1:9" x14ac:dyDescent="0.2">
      <c r="A22" s="45"/>
      <c r="B22" s="36" t="s">
        <v>242</v>
      </c>
      <c r="C22" s="44">
        <v>219.99</v>
      </c>
      <c r="D22" s="169"/>
      <c r="E22" s="38">
        <f t="shared" si="2"/>
        <v>0</v>
      </c>
      <c r="F22" s="39" t="s">
        <v>25</v>
      </c>
      <c r="G22" s="40" t="s">
        <v>246</v>
      </c>
      <c r="H22" s="41">
        <v>30</v>
      </c>
      <c r="I22" s="42">
        <f t="shared" si="3"/>
        <v>0</v>
      </c>
    </row>
    <row r="23" spans="1:9" ht="13.5" thickBot="1" x14ac:dyDescent="0.25">
      <c r="A23" s="56"/>
      <c r="B23" s="57" t="s">
        <v>243</v>
      </c>
      <c r="C23" s="58">
        <v>569.99</v>
      </c>
      <c r="D23" s="172"/>
      <c r="E23" s="59">
        <f t="shared" si="2"/>
        <v>0</v>
      </c>
      <c r="F23" s="60" t="s">
        <v>25</v>
      </c>
      <c r="G23" s="61" t="s">
        <v>245</v>
      </c>
      <c r="H23" s="46">
        <v>80</v>
      </c>
      <c r="I23" s="47">
        <f t="shared" si="3"/>
        <v>0</v>
      </c>
    </row>
    <row r="24" spans="1:9" ht="13.5" thickBot="1" x14ac:dyDescent="0.25">
      <c r="A24" s="45"/>
      <c r="B24" s="184" t="s">
        <v>251</v>
      </c>
      <c r="C24" s="185"/>
      <c r="D24" s="185"/>
      <c r="E24" s="185"/>
      <c r="F24" s="185"/>
      <c r="G24" s="186"/>
      <c r="H24" s="46"/>
      <c r="I24" s="47"/>
    </row>
    <row r="25" spans="1:9" x14ac:dyDescent="0.2">
      <c r="A25" s="45"/>
      <c r="B25" s="62" t="s">
        <v>29</v>
      </c>
      <c r="C25" s="31">
        <v>9.99</v>
      </c>
      <c r="D25" s="167"/>
      <c r="E25" s="31">
        <f t="shared" ref="E25:E30" si="4">C25*D25</f>
        <v>0</v>
      </c>
      <c r="F25" s="32" t="s">
        <v>12</v>
      </c>
      <c r="G25" s="63" t="s">
        <v>30</v>
      </c>
      <c r="H25" s="46">
        <v>0.125</v>
      </c>
      <c r="I25" s="47">
        <f t="shared" ref="I25:I30" si="5">H25*D25</f>
        <v>0</v>
      </c>
    </row>
    <row r="26" spans="1:9" x14ac:dyDescent="0.2">
      <c r="A26" s="45"/>
      <c r="B26" s="64" t="s">
        <v>31</v>
      </c>
      <c r="C26" s="38">
        <v>15.99</v>
      </c>
      <c r="D26" s="168"/>
      <c r="E26" s="38">
        <f t="shared" si="4"/>
        <v>0</v>
      </c>
      <c r="F26" s="39" t="s">
        <v>16</v>
      </c>
      <c r="G26" s="65" t="s">
        <v>32</v>
      </c>
      <c r="H26" s="41">
        <v>0.1875</v>
      </c>
      <c r="I26" s="42">
        <f t="shared" si="5"/>
        <v>0</v>
      </c>
    </row>
    <row r="27" spans="1:9" x14ac:dyDescent="0.2">
      <c r="A27" s="45"/>
      <c r="B27" s="64" t="s">
        <v>33</v>
      </c>
      <c r="C27" s="38">
        <v>16.989999999999998</v>
      </c>
      <c r="D27" s="168"/>
      <c r="E27" s="38">
        <f t="shared" si="4"/>
        <v>0</v>
      </c>
      <c r="F27" s="39" t="s">
        <v>25</v>
      </c>
      <c r="G27" s="65" t="s">
        <v>32</v>
      </c>
      <c r="H27" s="41">
        <v>0.1875</v>
      </c>
      <c r="I27" s="42">
        <f t="shared" si="5"/>
        <v>0</v>
      </c>
    </row>
    <row r="28" spans="1:9" x14ac:dyDescent="0.2">
      <c r="A28" s="45"/>
      <c r="B28" s="64" t="s">
        <v>231</v>
      </c>
      <c r="C28" s="38">
        <v>2.09</v>
      </c>
      <c r="D28" s="168"/>
      <c r="E28" s="38">
        <f t="shared" si="4"/>
        <v>0</v>
      </c>
      <c r="F28" s="39" t="s">
        <v>12</v>
      </c>
      <c r="G28" s="65" t="s">
        <v>235</v>
      </c>
      <c r="H28" s="46">
        <v>0.125</v>
      </c>
      <c r="I28" s="47">
        <f t="shared" si="5"/>
        <v>0</v>
      </c>
    </row>
    <row r="29" spans="1:9" x14ac:dyDescent="0.2">
      <c r="A29" s="45"/>
      <c r="B29" s="64" t="s">
        <v>232</v>
      </c>
      <c r="C29" s="38">
        <v>2.4900000000000002</v>
      </c>
      <c r="D29" s="168"/>
      <c r="E29" s="38">
        <f t="shared" si="4"/>
        <v>0</v>
      </c>
      <c r="F29" s="39" t="s">
        <v>16</v>
      </c>
      <c r="G29" s="65" t="s">
        <v>235</v>
      </c>
      <c r="H29" s="41">
        <v>0.1875</v>
      </c>
      <c r="I29" s="42">
        <f t="shared" si="5"/>
        <v>0</v>
      </c>
    </row>
    <row r="30" spans="1:9" x14ac:dyDescent="0.2">
      <c r="A30" s="45"/>
      <c r="B30" s="64" t="s">
        <v>233</v>
      </c>
      <c r="C30" s="38">
        <v>2.44</v>
      </c>
      <c r="D30" s="168"/>
      <c r="E30" s="38">
        <f t="shared" si="4"/>
        <v>0</v>
      </c>
      <c r="F30" s="39" t="s">
        <v>25</v>
      </c>
      <c r="G30" s="65" t="s">
        <v>235</v>
      </c>
      <c r="H30" s="41">
        <v>0.21</v>
      </c>
      <c r="I30" s="42">
        <f t="shared" si="5"/>
        <v>0</v>
      </c>
    </row>
    <row r="31" spans="1:9" ht="13.5" thickBot="1" x14ac:dyDescent="0.25">
      <c r="A31" s="56"/>
      <c r="B31" s="66" t="s">
        <v>234</v>
      </c>
      <c r="C31" s="59">
        <v>3.65</v>
      </c>
      <c r="D31" s="172"/>
      <c r="E31" s="59">
        <f t="shared" ref="E31" si="6">C31*D31</f>
        <v>0</v>
      </c>
      <c r="F31" s="60" t="s">
        <v>28</v>
      </c>
      <c r="G31" s="67" t="s">
        <v>235</v>
      </c>
      <c r="H31" s="41">
        <v>0.6</v>
      </c>
      <c r="I31" s="42">
        <f t="shared" ref="I31" si="7">H31*D31</f>
        <v>0</v>
      </c>
    </row>
    <row r="32" spans="1:9" x14ac:dyDescent="0.2">
      <c r="A32" s="68"/>
      <c r="B32" s="187" t="s">
        <v>252</v>
      </c>
      <c r="C32" s="188"/>
      <c r="D32" s="188"/>
      <c r="E32" s="188"/>
      <c r="F32" s="188"/>
      <c r="G32" s="189"/>
      <c r="H32" s="69"/>
      <c r="I32" s="70"/>
    </row>
    <row r="33" spans="1:9" x14ac:dyDescent="0.2">
      <c r="A33" s="71"/>
      <c r="B33" s="64" t="s">
        <v>34</v>
      </c>
      <c r="C33" s="38">
        <v>8.99</v>
      </c>
      <c r="D33" s="168"/>
      <c r="E33" s="38">
        <f t="shared" ref="E33:E36" si="8">C33*D33</f>
        <v>0</v>
      </c>
      <c r="F33" s="39" t="s">
        <v>12</v>
      </c>
      <c r="G33" s="65" t="s">
        <v>35</v>
      </c>
      <c r="H33" s="72">
        <v>0.25</v>
      </c>
      <c r="I33" s="42">
        <f t="shared" ref="I33:I40" si="9">H33*D33</f>
        <v>0</v>
      </c>
    </row>
    <row r="34" spans="1:9" x14ac:dyDescent="0.2">
      <c r="A34" s="71"/>
      <c r="B34" s="64" t="s">
        <v>36</v>
      </c>
      <c r="C34" s="38">
        <v>17.489999999999998</v>
      </c>
      <c r="D34" s="168"/>
      <c r="E34" s="38">
        <f t="shared" si="8"/>
        <v>0</v>
      </c>
      <c r="F34" s="39" t="s">
        <v>16</v>
      </c>
      <c r="G34" s="65" t="s">
        <v>37</v>
      </c>
      <c r="H34" s="72">
        <v>0.5625</v>
      </c>
      <c r="I34" s="42">
        <f t="shared" si="9"/>
        <v>0</v>
      </c>
    </row>
    <row r="35" spans="1:9" s="73" customFormat="1" x14ac:dyDescent="0.2">
      <c r="A35" s="71"/>
      <c r="B35" s="64" t="s">
        <v>38</v>
      </c>
      <c r="C35" s="38">
        <v>22.99</v>
      </c>
      <c r="D35" s="168"/>
      <c r="E35" s="38">
        <f t="shared" si="8"/>
        <v>0</v>
      </c>
      <c r="F35" s="39" t="s">
        <v>25</v>
      </c>
      <c r="G35" s="65" t="s">
        <v>39</v>
      </c>
      <c r="H35" s="72">
        <v>0.8125</v>
      </c>
      <c r="I35" s="42">
        <f t="shared" si="9"/>
        <v>0</v>
      </c>
    </row>
    <row r="36" spans="1:9" s="73" customFormat="1" x14ac:dyDescent="0.2">
      <c r="A36" s="71"/>
      <c r="B36" s="64" t="s">
        <v>40</v>
      </c>
      <c r="C36" s="38">
        <v>59.99</v>
      </c>
      <c r="D36" s="168"/>
      <c r="E36" s="38">
        <f t="shared" si="8"/>
        <v>0</v>
      </c>
      <c r="F36" s="39" t="s">
        <v>28</v>
      </c>
      <c r="G36" s="65" t="s">
        <v>299</v>
      </c>
      <c r="H36" s="72">
        <v>1.6</v>
      </c>
      <c r="I36" s="42">
        <f t="shared" si="9"/>
        <v>0</v>
      </c>
    </row>
    <row r="37" spans="1:9" x14ac:dyDescent="0.2">
      <c r="A37" s="71"/>
      <c r="B37" s="64"/>
      <c r="C37" s="38"/>
      <c r="D37" s="168"/>
      <c r="E37" s="38"/>
      <c r="F37" s="39"/>
      <c r="G37" s="65"/>
      <c r="H37" s="74"/>
      <c r="I37" s="75">
        <f t="shared" si="9"/>
        <v>0</v>
      </c>
    </row>
    <row r="38" spans="1:9" x14ac:dyDescent="0.2">
      <c r="A38" s="71"/>
      <c r="B38" s="64" t="s">
        <v>41</v>
      </c>
      <c r="C38" s="38">
        <v>16.989999999999998</v>
      </c>
      <c r="D38" s="168"/>
      <c r="E38" s="38">
        <f t="shared" ref="E38:E40" si="10">C38*D38</f>
        <v>0</v>
      </c>
      <c r="F38" s="39" t="s">
        <v>16</v>
      </c>
      <c r="G38" s="65" t="s">
        <v>42</v>
      </c>
      <c r="H38" s="72">
        <v>0.4375</v>
      </c>
      <c r="I38" s="42">
        <f t="shared" si="9"/>
        <v>0</v>
      </c>
    </row>
    <row r="39" spans="1:9" x14ac:dyDescent="0.2">
      <c r="A39" s="71"/>
      <c r="B39" s="64" t="s">
        <v>43</v>
      </c>
      <c r="C39" s="38">
        <v>21.99</v>
      </c>
      <c r="D39" s="168"/>
      <c r="E39" s="38">
        <f t="shared" si="10"/>
        <v>0</v>
      </c>
      <c r="F39" s="39" t="s">
        <v>25</v>
      </c>
      <c r="G39" s="65" t="s">
        <v>44</v>
      </c>
      <c r="H39" s="72">
        <v>0.8125</v>
      </c>
      <c r="I39" s="42">
        <f t="shared" si="9"/>
        <v>0</v>
      </c>
    </row>
    <row r="40" spans="1:9" x14ac:dyDescent="0.2">
      <c r="A40" s="71"/>
      <c r="B40" s="64" t="s">
        <v>45</v>
      </c>
      <c r="C40" s="38">
        <v>22.99</v>
      </c>
      <c r="D40" s="168"/>
      <c r="E40" s="38">
        <f t="shared" si="10"/>
        <v>0</v>
      </c>
      <c r="F40" s="39" t="s">
        <v>25</v>
      </c>
      <c r="G40" s="65" t="s">
        <v>46</v>
      </c>
      <c r="H40" s="76">
        <v>0.8125</v>
      </c>
      <c r="I40" s="77">
        <f t="shared" si="9"/>
        <v>0</v>
      </c>
    </row>
    <row r="41" spans="1:9" x14ac:dyDescent="0.2">
      <c r="A41" s="71"/>
      <c r="B41" s="78"/>
      <c r="C41" s="79"/>
      <c r="D41" s="80"/>
      <c r="E41" s="79"/>
      <c r="F41" s="81"/>
      <c r="G41" s="82"/>
      <c r="H41" s="76"/>
      <c r="I41" s="77"/>
    </row>
    <row r="42" spans="1:9" ht="13.5" thickBot="1" x14ac:dyDescent="0.25">
      <c r="A42" s="83"/>
      <c r="B42" s="84"/>
      <c r="C42" s="85"/>
      <c r="D42" s="86"/>
      <c r="E42" s="85"/>
      <c r="F42" s="87"/>
      <c r="G42" s="88"/>
      <c r="H42" s="76"/>
      <c r="I42" s="77"/>
    </row>
    <row r="43" spans="1:9" ht="13.5" thickBot="1" x14ac:dyDescent="0.25">
      <c r="A43" s="43"/>
      <c r="B43" s="184" t="s">
        <v>253</v>
      </c>
      <c r="C43" s="185"/>
      <c r="D43" s="185"/>
      <c r="E43" s="185"/>
      <c r="F43" s="185"/>
      <c r="G43" s="186"/>
      <c r="H43" s="89"/>
      <c r="I43" s="42"/>
    </row>
    <row r="44" spans="1:9" x14ac:dyDescent="0.2">
      <c r="A44" s="45"/>
      <c r="B44" s="90" t="s">
        <v>47</v>
      </c>
      <c r="C44" s="44">
        <v>8.99</v>
      </c>
      <c r="D44" s="173"/>
      <c r="E44" s="44">
        <f t="shared" ref="E44:E47" si="11">C44*D44</f>
        <v>0</v>
      </c>
      <c r="F44" s="91" t="s">
        <v>12</v>
      </c>
      <c r="G44" s="92" t="s">
        <v>48</v>
      </c>
      <c r="H44" s="89">
        <v>0.25</v>
      </c>
      <c r="I44" s="42">
        <f>H44*D44</f>
        <v>0</v>
      </c>
    </row>
    <row r="45" spans="1:9" x14ac:dyDescent="0.2">
      <c r="A45" s="45"/>
      <c r="B45" s="36" t="s">
        <v>49</v>
      </c>
      <c r="C45" s="38">
        <v>19.989999999999998</v>
      </c>
      <c r="D45" s="168"/>
      <c r="E45" s="38">
        <f t="shared" si="11"/>
        <v>0</v>
      </c>
      <c r="F45" s="39" t="s">
        <v>16</v>
      </c>
      <c r="G45" s="93" t="s">
        <v>48</v>
      </c>
      <c r="H45" s="89">
        <v>0.5625</v>
      </c>
      <c r="I45" s="42">
        <f>H45*D45</f>
        <v>0</v>
      </c>
    </row>
    <row r="46" spans="1:9" x14ac:dyDescent="0.2">
      <c r="A46" s="45"/>
      <c r="B46" s="36" t="s">
        <v>50</v>
      </c>
      <c r="C46" s="38">
        <v>25.99</v>
      </c>
      <c r="D46" s="168"/>
      <c r="E46" s="38">
        <f t="shared" si="11"/>
        <v>0</v>
      </c>
      <c r="F46" s="39" t="s">
        <v>25</v>
      </c>
      <c r="G46" s="93" t="s">
        <v>48</v>
      </c>
      <c r="H46" s="89">
        <v>0.9375</v>
      </c>
      <c r="I46" s="42">
        <f>H46*D46</f>
        <v>0</v>
      </c>
    </row>
    <row r="47" spans="1:9" ht="13.5" thickBot="1" x14ac:dyDescent="0.25">
      <c r="A47" s="56"/>
      <c r="B47" s="53" t="s">
        <v>51</v>
      </c>
      <c r="C47" s="50">
        <v>59.99</v>
      </c>
      <c r="D47" s="170"/>
      <c r="E47" s="50">
        <f t="shared" si="11"/>
        <v>0</v>
      </c>
      <c r="F47" s="51" t="s">
        <v>28</v>
      </c>
      <c r="G47" s="94" t="s">
        <v>300</v>
      </c>
      <c r="H47" s="89">
        <v>2.2000000000000002</v>
      </c>
      <c r="I47" s="42">
        <f t="shared" ref="I47" si="12">H47*D47</f>
        <v>0</v>
      </c>
    </row>
    <row r="48" spans="1:9" ht="13.5" thickBot="1" x14ac:dyDescent="0.25">
      <c r="B48" s="184" t="s">
        <v>254</v>
      </c>
      <c r="C48" s="185"/>
      <c r="D48" s="185"/>
      <c r="E48" s="185"/>
      <c r="F48" s="185"/>
      <c r="G48" s="186"/>
    </row>
    <row r="49" spans="1:9" x14ac:dyDescent="0.2">
      <c r="A49" s="68"/>
      <c r="B49" s="62" t="s">
        <v>52</v>
      </c>
      <c r="C49" s="31">
        <v>11.99</v>
      </c>
      <c r="D49" s="167"/>
      <c r="E49" s="31">
        <f t="shared" ref="E49:E67" si="13">C49*D49</f>
        <v>0</v>
      </c>
      <c r="F49" s="32" t="s">
        <v>12</v>
      </c>
      <c r="G49" s="95" t="s">
        <v>53</v>
      </c>
      <c r="H49" s="96">
        <v>0.375</v>
      </c>
      <c r="I49" s="97">
        <f t="shared" ref="I49:I67" si="14">H49*D49</f>
        <v>0</v>
      </c>
    </row>
    <row r="50" spans="1:9" x14ac:dyDescent="0.2">
      <c r="A50" s="71"/>
      <c r="B50" s="64" t="s">
        <v>54</v>
      </c>
      <c r="C50" s="38">
        <v>21.99</v>
      </c>
      <c r="D50" s="168"/>
      <c r="E50" s="38">
        <f t="shared" si="13"/>
        <v>0</v>
      </c>
      <c r="F50" s="39" t="s">
        <v>16</v>
      </c>
      <c r="G50" s="98" t="s">
        <v>53</v>
      </c>
      <c r="H50" s="96">
        <v>0.8125</v>
      </c>
      <c r="I50" s="97">
        <f t="shared" si="14"/>
        <v>0</v>
      </c>
    </row>
    <row r="51" spans="1:9" x14ac:dyDescent="0.2">
      <c r="A51" s="71"/>
      <c r="B51" s="64" t="s">
        <v>55</v>
      </c>
      <c r="C51" s="38">
        <v>27.99</v>
      </c>
      <c r="D51" s="168"/>
      <c r="E51" s="38">
        <f t="shared" si="13"/>
        <v>0</v>
      </c>
      <c r="F51" s="39" t="s">
        <v>25</v>
      </c>
      <c r="G51" s="98" t="s">
        <v>53</v>
      </c>
      <c r="H51" s="96">
        <v>1.375</v>
      </c>
      <c r="I51" s="97">
        <f t="shared" si="14"/>
        <v>0</v>
      </c>
    </row>
    <row r="52" spans="1:9" x14ac:dyDescent="0.2">
      <c r="A52" s="71"/>
      <c r="B52" s="64" t="s">
        <v>56</v>
      </c>
      <c r="C52" s="38">
        <v>69.989999999999995</v>
      </c>
      <c r="D52" s="168"/>
      <c r="E52" s="38">
        <f t="shared" si="13"/>
        <v>0</v>
      </c>
      <c r="F52" s="39" t="s">
        <v>28</v>
      </c>
      <c r="G52" s="98" t="s">
        <v>301</v>
      </c>
      <c r="H52" s="96">
        <v>3</v>
      </c>
      <c r="I52" s="97">
        <f t="shared" si="14"/>
        <v>0</v>
      </c>
    </row>
    <row r="53" spans="1:9" x14ac:dyDescent="0.2">
      <c r="A53" s="71"/>
      <c r="B53" s="64" t="s">
        <v>57</v>
      </c>
      <c r="C53" s="38">
        <v>16.989999999999998</v>
      </c>
      <c r="D53" s="168"/>
      <c r="E53" s="38">
        <f t="shared" si="13"/>
        <v>0</v>
      </c>
      <c r="F53" s="39" t="s">
        <v>12</v>
      </c>
      <c r="G53" s="98" t="s">
        <v>58</v>
      </c>
      <c r="H53" s="96">
        <v>0.375</v>
      </c>
      <c r="I53" s="97">
        <f t="shared" si="14"/>
        <v>0</v>
      </c>
    </row>
    <row r="54" spans="1:9" x14ac:dyDescent="0.2">
      <c r="A54" s="71"/>
      <c r="B54" s="64" t="s">
        <v>59</v>
      </c>
      <c r="C54" s="38">
        <v>33.99</v>
      </c>
      <c r="D54" s="168"/>
      <c r="E54" s="38">
        <f t="shared" si="13"/>
        <v>0</v>
      </c>
      <c r="F54" s="39" t="s">
        <v>16</v>
      </c>
      <c r="G54" s="98" t="s">
        <v>58</v>
      </c>
      <c r="H54" s="96">
        <v>0.81299999999999994</v>
      </c>
      <c r="I54" s="97">
        <f t="shared" si="14"/>
        <v>0</v>
      </c>
    </row>
    <row r="55" spans="1:9" ht="13.5" thickBot="1" x14ac:dyDescent="0.25">
      <c r="A55" s="83"/>
      <c r="B55" s="66" t="s">
        <v>60</v>
      </c>
      <c r="C55" s="59">
        <v>44.99</v>
      </c>
      <c r="D55" s="172"/>
      <c r="E55" s="59">
        <f t="shared" si="13"/>
        <v>0</v>
      </c>
      <c r="F55" s="60" t="s">
        <v>25</v>
      </c>
      <c r="G55" s="99" t="s">
        <v>58</v>
      </c>
      <c r="H55" s="96">
        <v>1.375</v>
      </c>
      <c r="I55" s="97">
        <f t="shared" si="14"/>
        <v>0</v>
      </c>
    </row>
    <row r="56" spans="1:9" x14ac:dyDescent="0.2">
      <c r="A56" s="71"/>
      <c r="B56" s="100"/>
      <c r="C56" s="49"/>
      <c r="D56" s="174"/>
      <c r="E56" s="49"/>
      <c r="F56" s="101"/>
      <c r="G56" s="102"/>
      <c r="H56" s="96"/>
      <c r="I56" s="97"/>
    </row>
    <row r="57" spans="1:9" x14ac:dyDescent="0.2">
      <c r="A57" s="71"/>
      <c r="B57" s="64" t="s">
        <v>288</v>
      </c>
      <c r="C57" s="38">
        <v>15.49</v>
      </c>
      <c r="D57" s="168"/>
      <c r="E57" s="38">
        <f t="shared" ref="E57:E59" si="15">C57*D57</f>
        <v>0</v>
      </c>
      <c r="F57" s="91" t="s">
        <v>12</v>
      </c>
      <c r="G57" s="98" t="s">
        <v>285</v>
      </c>
      <c r="H57" s="96">
        <v>0.9</v>
      </c>
      <c r="I57" s="97">
        <f t="shared" ref="I57:I59" si="16">H57*D57</f>
        <v>0</v>
      </c>
    </row>
    <row r="58" spans="1:9" x14ac:dyDescent="0.2">
      <c r="A58" s="71"/>
      <c r="B58" s="64" t="s">
        <v>286</v>
      </c>
      <c r="C58" s="38">
        <v>24.99</v>
      </c>
      <c r="D58" s="168"/>
      <c r="E58" s="38">
        <f t="shared" si="15"/>
        <v>0</v>
      </c>
      <c r="F58" s="39" t="s">
        <v>16</v>
      </c>
      <c r="G58" s="98" t="s">
        <v>285</v>
      </c>
      <c r="H58" s="96">
        <v>1</v>
      </c>
      <c r="I58" s="97">
        <f t="shared" si="16"/>
        <v>0</v>
      </c>
    </row>
    <row r="59" spans="1:9" x14ac:dyDescent="0.2">
      <c r="A59" s="71"/>
      <c r="B59" s="64" t="s">
        <v>287</v>
      </c>
      <c r="C59" s="38">
        <v>33.99</v>
      </c>
      <c r="D59" s="168"/>
      <c r="E59" s="38">
        <f t="shared" si="15"/>
        <v>0</v>
      </c>
      <c r="F59" s="39" t="s">
        <v>25</v>
      </c>
      <c r="G59" s="98" t="s">
        <v>285</v>
      </c>
      <c r="H59" s="96">
        <v>1.5</v>
      </c>
      <c r="I59" s="97">
        <f t="shared" si="16"/>
        <v>0</v>
      </c>
    </row>
    <row r="60" spans="1:9" ht="13.5" thickBot="1" x14ac:dyDescent="0.25">
      <c r="A60" s="71"/>
      <c r="B60" s="100"/>
      <c r="C60" s="49"/>
      <c r="D60" s="174"/>
      <c r="E60" s="49"/>
      <c r="F60" s="101"/>
      <c r="G60" s="102"/>
      <c r="H60" s="96"/>
      <c r="I60" s="97"/>
    </row>
    <row r="61" spans="1:9" x14ac:dyDescent="0.2">
      <c r="A61" s="68"/>
      <c r="B61" s="62" t="s">
        <v>160</v>
      </c>
      <c r="C61" s="31">
        <v>21.99</v>
      </c>
      <c r="D61" s="167"/>
      <c r="E61" s="31">
        <f t="shared" si="13"/>
        <v>0</v>
      </c>
      <c r="F61" s="32" t="s">
        <v>16</v>
      </c>
      <c r="G61" s="95" t="s">
        <v>61</v>
      </c>
      <c r="H61" s="103">
        <v>0.65</v>
      </c>
      <c r="I61" s="104">
        <f t="shared" si="14"/>
        <v>0</v>
      </c>
    </row>
    <row r="62" spans="1:9" x14ac:dyDescent="0.2">
      <c r="A62" s="71"/>
      <c r="B62" s="64" t="s">
        <v>62</v>
      </c>
      <c r="C62" s="38">
        <v>27.99</v>
      </c>
      <c r="D62" s="168"/>
      <c r="E62" s="38">
        <f t="shared" si="13"/>
        <v>0</v>
      </c>
      <c r="F62" s="39" t="s">
        <v>25</v>
      </c>
      <c r="G62" s="98" t="s">
        <v>61</v>
      </c>
      <c r="H62" s="72">
        <v>0.9375</v>
      </c>
      <c r="I62" s="42">
        <f t="shared" si="14"/>
        <v>0</v>
      </c>
    </row>
    <row r="63" spans="1:9" x14ac:dyDescent="0.2">
      <c r="A63" s="71"/>
      <c r="B63" s="64" t="s">
        <v>63</v>
      </c>
      <c r="C63" s="38">
        <v>28.99</v>
      </c>
      <c r="D63" s="168"/>
      <c r="E63" s="38">
        <f t="shared" si="13"/>
        <v>0</v>
      </c>
      <c r="F63" s="39" t="s">
        <v>25</v>
      </c>
      <c r="G63" s="98" t="s">
        <v>64</v>
      </c>
      <c r="H63" s="72">
        <v>1.125</v>
      </c>
      <c r="I63" s="42">
        <f t="shared" si="14"/>
        <v>0</v>
      </c>
    </row>
    <row r="64" spans="1:9" x14ac:dyDescent="0.2">
      <c r="A64" s="71"/>
      <c r="B64" s="64" t="s">
        <v>65</v>
      </c>
      <c r="C64" s="38">
        <v>11.99</v>
      </c>
      <c r="D64" s="168"/>
      <c r="E64" s="38">
        <f t="shared" si="13"/>
        <v>0</v>
      </c>
      <c r="F64" s="39" t="s">
        <v>12</v>
      </c>
      <c r="G64" s="98" t="s">
        <v>66</v>
      </c>
      <c r="H64" s="72">
        <v>0.3125</v>
      </c>
      <c r="I64" s="42">
        <f t="shared" si="14"/>
        <v>0</v>
      </c>
    </row>
    <row r="65" spans="1:10" x14ac:dyDescent="0.2">
      <c r="A65" s="71"/>
      <c r="B65" s="64" t="s">
        <v>67</v>
      </c>
      <c r="C65" s="38">
        <v>18.989999999999998</v>
      </c>
      <c r="D65" s="168"/>
      <c r="E65" s="38">
        <f t="shared" si="13"/>
        <v>0</v>
      </c>
      <c r="F65" s="39" t="s">
        <v>16</v>
      </c>
      <c r="G65" s="98" t="s">
        <v>68</v>
      </c>
      <c r="H65" s="72">
        <v>0.625</v>
      </c>
      <c r="I65" s="42">
        <f t="shared" si="14"/>
        <v>0</v>
      </c>
    </row>
    <row r="66" spans="1:10" x14ac:dyDescent="0.2">
      <c r="A66" s="71"/>
      <c r="B66" s="64" t="s">
        <v>69</v>
      </c>
      <c r="C66" s="38">
        <v>25.99</v>
      </c>
      <c r="D66" s="168"/>
      <c r="E66" s="38">
        <f t="shared" si="13"/>
        <v>0</v>
      </c>
      <c r="F66" s="39" t="s">
        <v>25</v>
      </c>
      <c r="G66" s="98" t="s">
        <v>70</v>
      </c>
      <c r="H66" s="72">
        <v>1</v>
      </c>
      <c r="I66" s="42">
        <f t="shared" si="14"/>
        <v>0</v>
      </c>
    </row>
    <row r="67" spans="1:10" ht="13.5" thickBot="1" x14ac:dyDescent="0.25">
      <c r="A67" s="83"/>
      <c r="B67" s="66" t="s">
        <v>169</v>
      </c>
      <c r="C67" s="59">
        <v>69.989999999999995</v>
      </c>
      <c r="D67" s="172"/>
      <c r="E67" s="59">
        <f t="shared" si="13"/>
        <v>0</v>
      </c>
      <c r="F67" s="60" t="s">
        <v>28</v>
      </c>
      <c r="G67" s="99" t="s">
        <v>302</v>
      </c>
      <c r="H67" s="105">
        <v>3</v>
      </c>
      <c r="I67" s="55">
        <f t="shared" si="14"/>
        <v>0</v>
      </c>
    </row>
    <row r="68" spans="1:10" ht="13.5" thickBot="1" x14ac:dyDescent="0.25">
      <c r="A68" s="43"/>
      <c r="B68" s="184" t="s">
        <v>256</v>
      </c>
      <c r="C68" s="185"/>
      <c r="D68" s="185"/>
      <c r="E68" s="185"/>
      <c r="F68" s="185"/>
      <c r="G68" s="186"/>
      <c r="H68" s="34"/>
      <c r="I68" s="35"/>
    </row>
    <row r="69" spans="1:10" x14ac:dyDescent="0.2">
      <c r="A69" s="45"/>
      <c r="B69" s="90" t="s">
        <v>71</v>
      </c>
      <c r="C69" s="44">
        <v>6.59</v>
      </c>
      <c r="D69" s="173"/>
      <c r="E69" s="44">
        <f t="shared" ref="E69:E79" si="17">C69*D69</f>
        <v>0</v>
      </c>
      <c r="F69" s="91" t="s">
        <v>12</v>
      </c>
      <c r="G69" s="106" t="s">
        <v>72</v>
      </c>
      <c r="H69" s="46">
        <v>0.1875</v>
      </c>
      <c r="I69" s="47">
        <f t="shared" ref="I69:I90" si="18">H69*D69</f>
        <v>0</v>
      </c>
    </row>
    <row r="70" spans="1:10" x14ac:dyDescent="0.2">
      <c r="A70" s="45"/>
      <c r="B70" s="36" t="s">
        <v>73</v>
      </c>
      <c r="C70" s="44">
        <v>6.99</v>
      </c>
      <c r="D70" s="168"/>
      <c r="E70" s="38">
        <f t="shared" si="17"/>
        <v>0</v>
      </c>
      <c r="F70" s="39" t="s">
        <v>12</v>
      </c>
      <c r="G70" s="98" t="s">
        <v>74</v>
      </c>
      <c r="H70" s="41">
        <v>0.1875</v>
      </c>
      <c r="I70" s="42">
        <f t="shared" si="18"/>
        <v>0</v>
      </c>
    </row>
    <row r="71" spans="1:10" x14ac:dyDescent="0.2">
      <c r="A71" s="45"/>
      <c r="B71" s="36" t="s">
        <v>75</v>
      </c>
      <c r="C71" s="44">
        <v>14.29</v>
      </c>
      <c r="D71" s="168"/>
      <c r="E71" s="38">
        <f t="shared" si="17"/>
        <v>0</v>
      </c>
      <c r="F71" s="39" t="s">
        <v>16</v>
      </c>
      <c r="G71" s="98" t="s">
        <v>76</v>
      </c>
      <c r="H71" s="41">
        <v>0.3125</v>
      </c>
      <c r="I71" s="42">
        <f t="shared" si="18"/>
        <v>0</v>
      </c>
    </row>
    <row r="72" spans="1:10" x14ac:dyDescent="0.2">
      <c r="A72" s="45"/>
      <c r="B72" s="36" t="s">
        <v>77</v>
      </c>
      <c r="C72" s="44">
        <v>15.39</v>
      </c>
      <c r="D72" s="168"/>
      <c r="E72" s="38">
        <f t="shared" si="17"/>
        <v>0</v>
      </c>
      <c r="F72" s="39" t="s">
        <v>16</v>
      </c>
      <c r="G72" s="98" t="s">
        <v>78</v>
      </c>
      <c r="H72" s="41">
        <v>0.3125</v>
      </c>
      <c r="I72" s="42">
        <f t="shared" si="18"/>
        <v>0</v>
      </c>
    </row>
    <row r="73" spans="1:10" x14ac:dyDescent="0.2">
      <c r="A73" s="45"/>
      <c r="B73" s="36" t="s">
        <v>79</v>
      </c>
      <c r="C73" s="44">
        <v>17.989999999999998</v>
      </c>
      <c r="D73" s="168"/>
      <c r="E73" s="38">
        <f t="shared" si="17"/>
        <v>0</v>
      </c>
      <c r="F73" s="39" t="s">
        <v>25</v>
      </c>
      <c r="G73" s="98" t="s">
        <v>80</v>
      </c>
      <c r="H73" s="41">
        <v>0.5625</v>
      </c>
      <c r="I73" s="42">
        <f t="shared" si="18"/>
        <v>0</v>
      </c>
    </row>
    <row r="74" spans="1:10" x14ac:dyDescent="0.2">
      <c r="A74" s="45"/>
      <c r="B74" s="36" t="s">
        <v>81</v>
      </c>
      <c r="C74" s="44">
        <v>18.489999999999998</v>
      </c>
      <c r="D74" s="168"/>
      <c r="E74" s="38">
        <f t="shared" si="17"/>
        <v>0</v>
      </c>
      <c r="F74" s="39" t="s">
        <v>25</v>
      </c>
      <c r="G74" s="98" t="s">
        <v>82</v>
      </c>
      <c r="H74" s="41">
        <v>0.5625</v>
      </c>
      <c r="I74" s="42">
        <f t="shared" si="18"/>
        <v>0</v>
      </c>
    </row>
    <row r="75" spans="1:10" x14ac:dyDescent="0.2">
      <c r="A75" s="45"/>
      <c r="B75" s="36" t="s">
        <v>83</v>
      </c>
      <c r="C75" s="44">
        <v>55.99</v>
      </c>
      <c r="D75" s="168"/>
      <c r="E75" s="38">
        <f t="shared" si="17"/>
        <v>0</v>
      </c>
      <c r="F75" s="39" t="s">
        <v>28</v>
      </c>
      <c r="G75" s="98" t="s">
        <v>303</v>
      </c>
      <c r="H75" s="41">
        <v>1</v>
      </c>
      <c r="I75" s="42">
        <f t="shared" si="18"/>
        <v>0</v>
      </c>
    </row>
    <row r="76" spans="1:10" ht="13.5" thickBot="1" x14ac:dyDescent="0.25">
      <c r="A76" s="45"/>
      <c r="B76" s="53" t="s">
        <v>84</v>
      </c>
      <c r="C76" s="49">
        <v>59.99</v>
      </c>
      <c r="D76" s="170"/>
      <c r="E76" s="50">
        <f t="shared" si="17"/>
        <v>0</v>
      </c>
      <c r="F76" s="51" t="s">
        <v>28</v>
      </c>
      <c r="G76" s="107" t="s">
        <v>304</v>
      </c>
      <c r="H76" s="41">
        <v>1.5</v>
      </c>
      <c r="I76" s="42">
        <f t="shared" si="18"/>
        <v>0</v>
      </c>
    </row>
    <row r="77" spans="1:10" x14ac:dyDescent="0.2">
      <c r="A77" s="45"/>
      <c r="B77" s="62" t="s">
        <v>85</v>
      </c>
      <c r="C77" s="31">
        <v>14.99</v>
      </c>
      <c r="D77" s="167"/>
      <c r="E77" s="31">
        <f t="shared" si="17"/>
        <v>0</v>
      </c>
      <c r="F77" s="32" t="s">
        <v>12</v>
      </c>
      <c r="G77" s="63" t="s">
        <v>86</v>
      </c>
      <c r="H77" s="41">
        <v>0.188</v>
      </c>
      <c r="I77" s="42">
        <f t="shared" si="18"/>
        <v>0</v>
      </c>
    </row>
    <row r="78" spans="1:10" x14ac:dyDescent="0.2">
      <c r="A78" s="45"/>
      <c r="B78" s="64" t="s">
        <v>87</v>
      </c>
      <c r="C78" s="44">
        <v>27.99</v>
      </c>
      <c r="D78" s="168"/>
      <c r="E78" s="38">
        <f t="shared" si="17"/>
        <v>0</v>
      </c>
      <c r="F78" s="39" t="s">
        <v>16</v>
      </c>
      <c r="G78" s="65" t="s">
        <v>88</v>
      </c>
      <c r="H78" s="41">
        <v>0.313</v>
      </c>
      <c r="I78" s="42">
        <f t="shared" si="18"/>
        <v>0</v>
      </c>
    </row>
    <row r="79" spans="1:10" ht="13.5" thickBot="1" x14ac:dyDescent="0.25">
      <c r="A79" s="56"/>
      <c r="B79" s="66" t="s">
        <v>89</v>
      </c>
      <c r="C79" s="59">
        <v>38.99</v>
      </c>
      <c r="D79" s="172"/>
      <c r="E79" s="59">
        <f t="shared" si="17"/>
        <v>0</v>
      </c>
      <c r="F79" s="60" t="s">
        <v>25</v>
      </c>
      <c r="G79" s="67" t="s">
        <v>90</v>
      </c>
      <c r="H79" s="54">
        <v>0.56299999999999994</v>
      </c>
      <c r="I79" s="55">
        <f t="shared" si="18"/>
        <v>0</v>
      </c>
    </row>
    <row r="80" spans="1:10" ht="13.5" thickBot="1" x14ac:dyDescent="0.25">
      <c r="A80" s="73"/>
      <c r="B80" s="108"/>
      <c r="C80" s="79"/>
      <c r="D80" s="80"/>
      <c r="E80" s="79"/>
      <c r="F80" s="81"/>
      <c r="G80" s="109"/>
      <c r="H80" s="96"/>
      <c r="I80" s="96"/>
      <c r="J80" s="73"/>
    </row>
    <row r="81" spans="1:10" x14ac:dyDescent="0.2">
      <c r="A81" s="43"/>
      <c r="B81" s="62"/>
      <c r="C81" s="31"/>
      <c r="D81" s="167"/>
      <c r="E81" s="31"/>
      <c r="F81" s="32"/>
      <c r="G81" s="95"/>
      <c r="H81" s="72">
        <v>0.35</v>
      </c>
      <c r="I81" s="42">
        <f t="shared" ref="I81" si="19">H81*D81</f>
        <v>0</v>
      </c>
    </row>
    <row r="82" spans="1:10" x14ac:dyDescent="0.2">
      <c r="A82" s="45"/>
      <c r="B82" s="64" t="s">
        <v>294</v>
      </c>
      <c r="C82" s="38">
        <v>6.25</v>
      </c>
      <c r="D82" s="168"/>
      <c r="E82" s="38">
        <f t="shared" ref="E82:E85" si="20">C82*D82</f>
        <v>0</v>
      </c>
      <c r="F82" s="39" t="s">
        <v>12</v>
      </c>
      <c r="G82" s="98" t="s">
        <v>291</v>
      </c>
      <c r="H82" s="72">
        <v>0.35</v>
      </c>
      <c r="I82" s="42">
        <f t="shared" ref="I82:I85" si="21">H82*D82</f>
        <v>0</v>
      </c>
    </row>
    <row r="83" spans="1:10" x14ac:dyDescent="0.2">
      <c r="A83" s="45"/>
      <c r="B83" s="64" t="s">
        <v>295</v>
      </c>
      <c r="C83" s="38">
        <v>16.489999999999998</v>
      </c>
      <c r="D83" s="168"/>
      <c r="E83" s="38">
        <f t="shared" si="20"/>
        <v>0</v>
      </c>
      <c r="F83" s="39" t="s">
        <v>16</v>
      </c>
      <c r="G83" s="98" t="s">
        <v>292</v>
      </c>
      <c r="H83" s="72">
        <v>0.5625</v>
      </c>
      <c r="I83" s="42">
        <f t="shared" si="21"/>
        <v>0</v>
      </c>
    </row>
    <row r="84" spans="1:10" x14ac:dyDescent="0.2">
      <c r="A84" s="45"/>
      <c r="B84" s="64" t="s">
        <v>296</v>
      </c>
      <c r="C84" s="38">
        <v>16.989999999999998</v>
      </c>
      <c r="D84" s="168"/>
      <c r="E84" s="38">
        <f t="shared" si="20"/>
        <v>0</v>
      </c>
      <c r="F84" s="39" t="s">
        <v>16</v>
      </c>
      <c r="G84" s="98" t="s">
        <v>293</v>
      </c>
      <c r="H84" s="72">
        <v>0.75</v>
      </c>
      <c r="I84" s="42">
        <f t="shared" si="21"/>
        <v>0</v>
      </c>
    </row>
    <row r="85" spans="1:10" x14ac:dyDescent="0.2">
      <c r="A85" s="45"/>
      <c r="B85" s="64" t="s">
        <v>297</v>
      </c>
      <c r="C85" s="38">
        <v>18.989999999999998</v>
      </c>
      <c r="D85" s="168"/>
      <c r="E85" s="38">
        <f t="shared" si="20"/>
        <v>0</v>
      </c>
      <c r="F85" s="39" t="s">
        <v>25</v>
      </c>
      <c r="G85" s="98" t="s">
        <v>305</v>
      </c>
      <c r="H85" s="72">
        <v>1</v>
      </c>
      <c r="I85" s="42">
        <f t="shared" si="21"/>
        <v>0</v>
      </c>
    </row>
    <row r="86" spans="1:10" ht="13.5" thickBot="1" x14ac:dyDescent="0.25">
      <c r="A86" s="56"/>
      <c r="B86" s="66"/>
      <c r="C86" s="59"/>
      <c r="D86" s="172"/>
      <c r="E86" s="59"/>
      <c r="F86" s="60"/>
      <c r="G86" s="67"/>
      <c r="H86" s="96"/>
      <c r="I86" s="96"/>
      <c r="J86" s="73"/>
    </row>
    <row r="87" spans="1:10" ht="13.5" thickBot="1" x14ac:dyDescent="0.25">
      <c r="A87" s="73"/>
      <c r="B87" s="108"/>
      <c r="C87" s="79"/>
      <c r="D87" s="80"/>
      <c r="E87" s="79"/>
      <c r="F87" s="81"/>
      <c r="G87" s="109"/>
      <c r="H87" s="96"/>
      <c r="I87" s="96"/>
      <c r="J87" s="73"/>
    </row>
    <row r="88" spans="1:10" ht="13.5" thickBot="1" x14ac:dyDescent="0.25">
      <c r="A88" s="73"/>
      <c r="B88" s="184" t="s">
        <v>255</v>
      </c>
      <c r="C88" s="185"/>
      <c r="D88" s="185"/>
      <c r="E88" s="185"/>
      <c r="F88" s="185"/>
      <c r="G88" s="186"/>
      <c r="H88" s="96"/>
      <c r="I88" s="96">
        <f t="shared" si="18"/>
        <v>0</v>
      </c>
      <c r="J88" s="73"/>
    </row>
    <row r="89" spans="1:10" x14ac:dyDescent="0.2">
      <c r="A89" s="43"/>
      <c r="B89" s="29" t="s">
        <v>91</v>
      </c>
      <c r="C89" s="31">
        <v>7.99</v>
      </c>
      <c r="D89" s="167"/>
      <c r="E89" s="31">
        <f>C89*D89</f>
        <v>0</v>
      </c>
      <c r="F89" s="32" t="s">
        <v>12</v>
      </c>
      <c r="G89" s="95" t="s">
        <v>92</v>
      </c>
      <c r="H89" s="34">
        <v>0.1875</v>
      </c>
      <c r="I89" s="35">
        <f t="shared" si="18"/>
        <v>0</v>
      </c>
    </row>
    <row r="90" spans="1:10" ht="13.5" thickBot="1" x14ac:dyDescent="0.25">
      <c r="A90" s="45"/>
      <c r="B90" s="64" t="s">
        <v>93</v>
      </c>
      <c r="C90" s="38">
        <v>16.989999999999998</v>
      </c>
      <c r="D90" s="168"/>
      <c r="E90" s="38">
        <f>C90*D90</f>
        <v>0</v>
      </c>
      <c r="F90" s="39" t="s">
        <v>16</v>
      </c>
      <c r="G90" s="98" t="s">
        <v>94</v>
      </c>
      <c r="H90" s="41">
        <v>0.3125</v>
      </c>
      <c r="I90" s="42">
        <f t="shared" si="18"/>
        <v>0</v>
      </c>
    </row>
    <row r="91" spans="1:10" ht="13.5" thickBot="1" x14ac:dyDescent="0.25">
      <c r="A91" s="45"/>
      <c r="B91" s="184" t="s">
        <v>257</v>
      </c>
      <c r="C91" s="185"/>
      <c r="D91" s="185"/>
      <c r="E91" s="185"/>
      <c r="F91" s="185"/>
      <c r="G91" s="186"/>
      <c r="H91" s="41"/>
      <c r="I91" s="42"/>
    </row>
    <row r="92" spans="1:10" x14ac:dyDescent="0.2">
      <c r="A92" s="45"/>
      <c r="B92" s="90" t="s">
        <v>95</v>
      </c>
      <c r="C92" s="44">
        <v>11.99</v>
      </c>
      <c r="D92" s="173"/>
      <c r="E92" s="44">
        <f>C92*D92</f>
        <v>0</v>
      </c>
      <c r="F92" s="91" t="s">
        <v>12</v>
      </c>
      <c r="G92" s="106" t="s">
        <v>96</v>
      </c>
      <c r="H92" s="46">
        <v>0.125</v>
      </c>
      <c r="I92" s="47">
        <f t="shared" ref="I92:I122" si="22">H92*D92</f>
        <v>0</v>
      </c>
    </row>
    <row r="93" spans="1:10" x14ac:dyDescent="0.2">
      <c r="A93" s="45"/>
      <c r="B93" s="36" t="s">
        <v>97</v>
      </c>
      <c r="C93" s="44">
        <v>13.49</v>
      </c>
      <c r="D93" s="168"/>
      <c r="E93" s="38">
        <f>C93*D93</f>
        <v>0</v>
      </c>
      <c r="F93" s="39" t="s">
        <v>16</v>
      </c>
      <c r="G93" s="98" t="s">
        <v>96</v>
      </c>
      <c r="H93" s="41">
        <v>0.3125</v>
      </c>
      <c r="I93" s="42">
        <f t="shared" si="22"/>
        <v>0</v>
      </c>
    </row>
    <row r="94" spans="1:10" ht="13.5" thickBot="1" x14ac:dyDescent="0.25">
      <c r="A94" s="56"/>
      <c r="B94" s="57" t="s">
        <v>98</v>
      </c>
      <c r="C94" s="58">
        <v>16.489999999999998</v>
      </c>
      <c r="D94" s="172"/>
      <c r="E94" s="59">
        <f>C94*D94</f>
        <v>0</v>
      </c>
      <c r="F94" s="60" t="s">
        <v>25</v>
      </c>
      <c r="G94" s="99" t="s">
        <v>96</v>
      </c>
      <c r="H94" s="54">
        <v>0.5</v>
      </c>
      <c r="I94" s="55">
        <f t="shared" si="22"/>
        <v>0</v>
      </c>
    </row>
    <row r="95" spans="1:10" x14ac:dyDescent="0.2">
      <c r="A95" s="71"/>
      <c r="B95" s="110"/>
      <c r="C95" s="44"/>
      <c r="D95" s="173"/>
      <c r="E95" s="44"/>
      <c r="F95" s="91"/>
      <c r="G95" s="92"/>
      <c r="H95" s="96"/>
      <c r="I95" s="97"/>
    </row>
    <row r="96" spans="1:10" x14ac:dyDescent="0.2">
      <c r="A96" s="71"/>
      <c r="B96" s="110"/>
      <c r="C96" s="44"/>
      <c r="D96" s="173"/>
      <c r="E96" s="44"/>
      <c r="F96" s="91"/>
      <c r="G96" s="92"/>
      <c r="H96" s="96"/>
      <c r="I96" s="97"/>
    </row>
    <row r="97" spans="1:9" x14ac:dyDescent="0.2">
      <c r="A97" s="71"/>
      <c r="B97" s="110"/>
      <c r="C97" s="44"/>
      <c r="D97" s="173"/>
      <c r="E97" s="44"/>
      <c r="F97" s="91"/>
      <c r="G97" s="111" t="s">
        <v>298</v>
      </c>
      <c r="H97" s="96"/>
      <c r="I97" s="97"/>
    </row>
    <row r="98" spans="1:9" x14ac:dyDescent="0.2">
      <c r="A98" s="45"/>
      <c r="B98" s="90" t="s">
        <v>289</v>
      </c>
      <c r="C98" s="44">
        <v>11.99</v>
      </c>
      <c r="D98" s="173"/>
      <c r="E98" s="44">
        <f>C98*D98</f>
        <v>0</v>
      </c>
      <c r="F98" s="91" t="s">
        <v>12</v>
      </c>
      <c r="G98" s="106" t="s">
        <v>290</v>
      </c>
      <c r="H98" s="46">
        <v>0.75</v>
      </c>
      <c r="I98" s="47">
        <f t="shared" ref="I98" si="23">H98*D98</f>
        <v>0</v>
      </c>
    </row>
    <row r="99" spans="1:9" x14ac:dyDescent="0.2">
      <c r="A99" s="71"/>
      <c r="B99" s="110"/>
      <c r="C99" s="44"/>
      <c r="D99" s="173"/>
      <c r="E99" s="44"/>
      <c r="F99" s="91"/>
      <c r="G99" s="92"/>
      <c r="H99" s="96"/>
      <c r="I99" s="97"/>
    </row>
    <row r="100" spans="1:9" ht="13.5" thickBot="1" x14ac:dyDescent="0.25">
      <c r="A100" s="71"/>
      <c r="B100" s="112"/>
      <c r="C100" s="50"/>
      <c r="D100" s="170"/>
      <c r="E100" s="50"/>
      <c r="F100" s="51"/>
      <c r="G100" s="94"/>
      <c r="H100" s="96"/>
      <c r="I100" s="97"/>
    </row>
    <row r="101" spans="1:9" ht="15" customHeight="1" thickBot="1" x14ac:dyDescent="0.25">
      <c r="A101" s="43"/>
      <c r="B101" s="184" t="s">
        <v>258</v>
      </c>
      <c r="C101" s="185"/>
      <c r="D101" s="185"/>
      <c r="E101" s="185"/>
      <c r="F101" s="185"/>
      <c r="G101" s="186"/>
      <c r="H101" s="113"/>
      <c r="I101" s="114">
        <f t="shared" si="22"/>
        <v>0</v>
      </c>
    </row>
    <row r="102" spans="1:9" x14ac:dyDescent="0.2">
      <c r="A102" s="45"/>
      <c r="B102" s="36" t="s">
        <v>99</v>
      </c>
      <c r="C102" s="38">
        <v>16.989999999999998</v>
      </c>
      <c r="D102" s="168"/>
      <c r="E102" s="38">
        <f>C102*D102</f>
        <v>0</v>
      </c>
      <c r="F102" s="39" t="s">
        <v>12</v>
      </c>
      <c r="G102" s="98" t="s">
        <v>100</v>
      </c>
      <c r="H102" s="41">
        <v>0.4375</v>
      </c>
      <c r="I102" s="42">
        <f t="shared" si="22"/>
        <v>0</v>
      </c>
    </row>
    <row r="103" spans="1:9" x14ac:dyDescent="0.2">
      <c r="A103" s="45"/>
      <c r="B103" s="36" t="s">
        <v>101</v>
      </c>
      <c r="C103" s="44">
        <v>32.99</v>
      </c>
      <c r="D103" s="168"/>
      <c r="E103" s="38">
        <f>C103*D103</f>
        <v>0</v>
      </c>
      <c r="F103" s="39" t="s">
        <v>16</v>
      </c>
      <c r="G103" s="98" t="s">
        <v>100</v>
      </c>
      <c r="H103" s="41">
        <v>0.8125</v>
      </c>
      <c r="I103" s="42">
        <f t="shared" si="22"/>
        <v>0</v>
      </c>
    </row>
    <row r="104" spans="1:9" ht="15.75" customHeight="1" thickBot="1" x14ac:dyDescent="0.25">
      <c r="A104" s="56"/>
      <c r="B104" s="53" t="s">
        <v>102</v>
      </c>
      <c r="C104" s="49">
        <v>39.99</v>
      </c>
      <c r="D104" s="170"/>
      <c r="E104" s="50">
        <f>C104*D104</f>
        <v>0</v>
      </c>
      <c r="F104" s="51" t="s">
        <v>25</v>
      </c>
      <c r="G104" s="107" t="s">
        <v>100</v>
      </c>
      <c r="H104" s="54">
        <v>1.6</v>
      </c>
      <c r="I104" s="55">
        <f t="shared" si="22"/>
        <v>0</v>
      </c>
    </row>
    <row r="105" spans="1:9" ht="15.75" customHeight="1" thickBot="1" x14ac:dyDescent="0.25">
      <c r="A105" s="43"/>
      <c r="B105" s="193" t="s">
        <v>103</v>
      </c>
      <c r="C105" s="194"/>
      <c r="D105" s="194"/>
      <c r="E105" s="194"/>
      <c r="F105" s="194"/>
      <c r="G105" s="195"/>
      <c r="H105" s="113"/>
      <c r="I105" s="114">
        <f t="shared" si="22"/>
        <v>0</v>
      </c>
    </row>
    <row r="106" spans="1:9" x14ac:dyDescent="0.2">
      <c r="A106" s="45"/>
      <c r="B106" s="90" t="s">
        <v>104</v>
      </c>
      <c r="C106" s="44">
        <v>30.99</v>
      </c>
      <c r="D106" s="173"/>
      <c r="E106" s="44">
        <f t="shared" ref="E106:E111" si="24">C106*D106</f>
        <v>0</v>
      </c>
      <c r="F106" s="91" t="s">
        <v>12</v>
      </c>
      <c r="G106" s="106" t="s">
        <v>105</v>
      </c>
      <c r="H106" s="41">
        <v>1.5</v>
      </c>
      <c r="I106" s="42">
        <f t="shared" si="22"/>
        <v>0</v>
      </c>
    </row>
    <row r="107" spans="1:9" x14ac:dyDescent="0.2">
      <c r="A107" s="45"/>
      <c r="B107" s="36" t="s">
        <v>277</v>
      </c>
      <c r="C107" s="38">
        <v>37.99</v>
      </c>
      <c r="D107" s="168"/>
      <c r="E107" s="38">
        <f t="shared" si="24"/>
        <v>0</v>
      </c>
      <c r="F107" s="39" t="s">
        <v>12</v>
      </c>
      <c r="G107" s="98" t="s">
        <v>106</v>
      </c>
      <c r="H107" s="41">
        <v>2</v>
      </c>
      <c r="I107" s="42">
        <f t="shared" si="22"/>
        <v>0</v>
      </c>
    </row>
    <row r="108" spans="1:9" x14ac:dyDescent="0.2">
      <c r="A108" s="45"/>
      <c r="B108" s="36" t="s">
        <v>107</v>
      </c>
      <c r="C108" s="38">
        <v>32.99</v>
      </c>
      <c r="D108" s="168"/>
      <c r="E108" s="38">
        <f t="shared" si="24"/>
        <v>0</v>
      </c>
      <c r="F108" s="39" t="s">
        <v>12</v>
      </c>
      <c r="G108" s="98" t="s">
        <v>108</v>
      </c>
      <c r="H108" s="41">
        <v>1.5</v>
      </c>
      <c r="I108" s="42">
        <f t="shared" si="22"/>
        <v>0</v>
      </c>
    </row>
    <row r="109" spans="1:9" x14ac:dyDescent="0.2">
      <c r="A109" s="45"/>
      <c r="B109" s="36" t="s">
        <v>278</v>
      </c>
      <c r="C109" s="38">
        <v>40.99</v>
      </c>
      <c r="D109" s="168"/>
      <c r="E109" s="38">
        <f t="shared" si="24"/>
        <v>0</v>
      </c>
      <c r="F109" s="39" t="s">
        <v>12</v>
      </c>
      <c r="G109" s="98" t="s">
        <v>109</v>
      </c>
      <c r="H109" s="41">
        <v>2</v>
      </c>
      <c r="I109" s="42">
        <f t="shared" si="22"/>
        <v>0</v>
      </c>
    </row>
    <row r="110" spans="1:9" x14ac:dyDescent="0.2">
      <c r="A110" s="45"/>
      <c r="B110" s="36" t="s">
        <v>110</v>
      </c>
      <c r="C110" s="44">
        <v>36.99</v>
      </c>
      <c r="D110" s="168"/>
      <c r="E110" s="38">
        <f t="shared" si="24"/>
        <v>0</v>
      </c>
      <c r="F110" s="39" t="s">
        <v>16</v>
      </c>
      <c r="G110" s="98" t="s">
        <v>108</v>
      </c>
      <c r="H110" s="41">
        <v>1.5</v>
      </c>
      <c r="I110" s="42">
        <f t="shared" si="22"/>
        <v>0</v>
      </c>
    </row>
    <row r="111" spans="1:9" ht="13.5" thickBot="1" x14ac:dyDescent="0.25">
      <c r="A111" s="56"/>
      <c r="B111" s="57" t="s">
        <v>279</v>
      </c>
      <c r="C111" s="59">
        <v>42.99</v>
      </c>
      <c r="D111" s="172"/>
      <c r="E111" s="59">
        <f t="shared" si="24"/>
        <v>0</v>
      </c>
      <c r="F111" s="60" t="s">
        <v>16</v>
      </c>
      <c r="G111" s="99" t="s">
        <v>109</v>
      </c>
      <c r="H111" s="54">
        <v>2</v>
      </c>
      <c r="I111" s="55">
        <f t="shared" si="22"/>
        <v>0</v>
      </c>
    </row>
    <row r="112" spans="1:9" ht="15" customHeight="1" thickBot="1" x14ac:dyDescent="0.25">
      <c r="A112" s="43"/>
      <c r="B112" s="193" t="s">
        <v>224</v>
      </c>
      <c r="C112" s="194"/>
      <c r="D112" s="194"/>
      <c r="E112" s="194"/>
      <c r="F112" s="194"/>
      <c r="G112" s="195"/>
      <c r="H112" s="113"/>
      <c r="I112" s="114">
        <f t="shared" si="22"/>
        <v>0</v>
      </c>
    </row>
    <row r="113" spans="1:9" x14ac:dyDescent="0.2">
      <c r="A113" s="45"/>
      <c r="B113" s="90" t="s">
        <v>111</v>
      </c>
      <c r="C113" s="44">
        <v>38.840000000000003</v>
      </c>
      <c r="D113" s="173"/>
      <c r="E113" s="44">
        <f t="shared" ref="E113:E118" si="25">C113*D113</f>
        <v>0</v>
      </c>
      <c r="F113" s="91" t="s">
        <v>12</v>
      </c>
      <c r="G113" s="106" t="s">
        <v>112</v>
      </c>
      <c r="H113" s="41">
        <v>2</v>
      </c>
      <c r="I113" s="42">
        <f t="shared" si="22"/>
        <v>0</v>
      </c>
    </row>
    <row r="114" spans="1:9" x14ac:dyDescent="0.2">
      <c r="A114" s="45"/>
      <c r="B114" s="36" t="s">
        <v>280</v>
      </c>
      <c r="C114" s="38">
        <v>46.61</v>
      </c>
      <c r="D114" s="168"/>
      <c r="E114" s="38">
        <f t="shared" si="25"/>
        <v>0</v>
      </c>
      <c r="F114" s="39" t="s">
        <v>12</v>
      </c>
      <c r="G114" s="98" t="s">
        <v>113</v>
      </c>
      <c r="H114" s="41">
        <v>2.5</v>
      </c>
      <c r="I114" s="42">
        <f t="shared" si="22"/>
        <v>0</v>
      </c>
    </row>
    <row r="115" spans="1:9" x14ac:dyDescent="0.2">
      <c r="A115" s="45"/>
      <c r="B115" s="36" t="s">
        <v>114</v>
      </c>
      <c r="C115" s="38">
        <v>44.39</v>
      </c>
      <c r="D115" s="168"/>
      <c r="E115" s="38">
        <f t="shared" si="25"/>
        <v>0</v>
      </c>
      <c r="F115" s="39" t="s">
        <v>16</v>
      </c>
      <c r="G115" s="98" t="s">
        <v>112</v>
      </c>
      <c r="H115" s="41">
        <v>2</v>
      </c>
      <c r="I115" s="42">
        <f t="shared" si="22"/>
        <v>0</v>
      </c>
    </row>
    <row r="116" spans="1:9" x14ac:dyDescent="0.2">
      <c r="A116" s="45"/>
      <c r="B116" s="53" t="s">
        <v>281</v>
      </c>
      <c r="C116" s="50">
        <v>52.99</v>
      </c>
      <c r="D116" s="170"/>
      <c r="E116" s="38">
        <f t="shared" si="25"/>
        <v>0</v>
      </c>
      <c r="F116" s="51" t="s">
        <v>16</v>
      </c>
      <c r="G116" s="107" t="s">
        <v>113</v>
      </c>
      <c r="H116" s="41">
        <v>3</v>
      </c>
      <c r="I116" s="42">
        <f t="shared" si="22"/>
        <v>0</v>
      </c>
    </row>
    <row r="117" spans="1:9" x14ac:dyDescent="0.2">
      <c r="A117" s="45"/>
      <c r="B117" s="36" t="s">
        <v>115</v>
      </c>
      <c r="C117" s="38">
        <v>51.99</v>
      </c>
      <c r="D117" s="168"/>
      <c r="E117" s="38">
        <f t="shared" si="25"/>
        <v>0</v>
      </c>
      <c r="F117" s="39" t="s">
        <v>25</v>
      </c>
      <c r="G117" s="98" t="s">
        <v>112</v>
      </c>
      <c r="H117" s="41">
        <v>2.5</v>
      </c>
      <c r="I117" s="42">
        <f t="shared" si="22"/>
        <v>0</v>
      </c>
    </row>
    <row r="118" spans="1:9" x14ac:dyDescent="0.2">
      <c r="A118" s="45"/>
      <c r="B118" s="53" t="s">
        <v>282</v>
      </c>
      <c r="C118" s="50">
        <v>57.99</v>
      </c>
      <c r="D118" s="170"/>
      <c r="E118" s="50">
        <f t="shared" si="25"/>
        <v>0</v>
      </c>
      <c r="F118" s="51" t="s">
        <v>25</v>
      </c>
      <c r="G118" s="107" t="s">
        <v>113</v>
      </c>
      <c r="H118" s="41">
        <v>3</v>
      </c>
      <c r="I118" s="42">
        <f t="shared" si="22"/>
        <v>0</v>
      </c>
    </row>
    <row r="119" spans="1:9" ht="13.5" thickBot="1" x14ac:dyDescent="0.25">
      <c r="A119" s="45"/>
      <c r="B119" s="66"/>
      <c r="C119" s="59"/>
      <c r="D119" s="172"/>
      <c r="E119" s="59"/>
      <c r="F119" s="60"/>
      <c r="G119" s="99"/>
      <c r="H119" s="115"/>
      <c r="I119" s="75">
        <f t="shared" si="22"/>
        <v>0</v>
      </c>
    </row>
    <row r="120" spans="1:9" ht="13.5" thickBot="1" x14ac:dyDescent="0.25">
      <c r="A120" s="45"/>
      <c r="B120" s="196" t="s">
        <v>116</v>
      </c>
      <c r="C120" s="197"/>
      <c r="D120" s="197"/>
      <c r="E120" s="197"/>
      <c r="F120" s="197"/>
      <c r="G120" s="198"/>
      <c r="H120" s="115"/>
      <c r="I120" s="75">
        <f t="shared" si="22"/>
        <v>0</v>
      </c>
    </row>
    <row r="121" spans="1:9" x14ac:dyDescent="0.2">
      <c r="A121" s="45"/>
      <c r="B121" s="62" t="s">
        <v>117</v>
      </c>
      <c r="C121" s="31">
        <v>35.99</v>
      </c>
      <c r="D121" s="167"/>
      <c r="E121" s="31">
        <f t="shared" ref="E121:E122" si="26">C121*D121</f>
        <v>0</v>
      </c>
      <c r="F121" s="32" t="s">
        <v>12</v>
      </c>
      <c r="G121" s="95" t="s">
        <v>118</v>
      </c>
      <c r="H121" s="72">
        <v>1</v>
      </c>
      <c r="I121" s="42">
        <f t="shared" si="22"/>
        <v>0</v>
      </c>
    </row>
    <row r="122" spans="1:9" x14ac:dyDescent="0.2">
      <c r="A122" s="45"/>
      <c r="B122" s="64" t="s">
        <v>119</v>
      </c>
      <c r="C122" s="38">
        <v>44.99</v>
      </c>
      <c r="D122" s="168"/>
      <c r="E122" s="38">
        <f t="shared" si="26"/>
        <v>0</v>
      </c>
      <c r="F122" s="39" t="s">
        <v>16</v>
      </c>
      <c r="G122" s="98" t="s">
        <v>120</v>
      </c>
      <c r="H122" s="76">
        <v>1</v>
      </c>
      <c r="I122" s="77">
        <f t="shared" si="22"/>
        <v>0</v>
      </c>
    </row>
    <row r="123" spans="1:9" x14ac:dyDescent="0.2">
      <c r="A123" s="45"/>
      <c r="B123" s="116"/>
      <c r="C123" s="117"/>
      <c r="D123" s="175"/>
      <c r="E123" s="117"/>
      <c r="F123" s="39"/>
      <c r="G123" s="70"/>
    </row>
    <row r="124" spans="1:9" ht="13.5" thickBot="1" x14ac:dyDescent="0.25">
      <c r="A124" s="45"/>
      <c r="B124" s="118"/>
      <c r="C124" s="119"/>
      <c r="D124" s="176"/>
      <c r="E124" s="119"/>
      <c r="F124" s="60"/>
      <c r="G124" s="120"/>
    </row>
    <row r="125" spans="1:9" ht="15.75" customHeight="1" thickBot="1" x14ac:dyDescent="0.25">
      <c r="A125" s="43"/>
      <c r="B125" s="196" t="s">
        <v>223</v>
      </c>
      <c r="C125" s="197"/>
      <c r="D125" s="197"/>
      <c r="E125" s="197"/>
      <c r="F125" s="197"/>
      <c r="G125" s="198"/>
      <c r="H125" s="69"/>
      <c r="I125" s="121"/>
    </row>
    <row r="126" spans="1:9" x14ac:dyDescent="0.2">
      <c r="A126" s="45"/>
      <c r="B126" s="122" t="s">
        <v>178</v>
      </c>
      <c r="C126" s="123">
        <v>8.9499999999999993</v>
      </c>
      <c r="D126" s="167"/>
      <c r="E126" s="123">
        <f t="shared" ref="E126:E129" si="27">C126*D126</f>
        <v>0</v>
      </c>
      <c r="F126" s="32"/>
      <c r="G126" s="95" t="s">
        <v>228</v>
      </c>
      <c r="H126" s="124">
        <v>0.26</v>
      </c>
      <c r="I126" s="89">
        <f t="shared" ref="I126:I129" si="28">H126*D126</f>
        <v>0</v>
      </c>
    </row>
    <row r="127" spans="1:9" s="73" customFormat="1" x14ac:dyDescent="0.2">
      <c r="A127" s="45"/>
      <c r="B127" s="125" t="s">
        <v>179</v>
      </c>
      <c r="C127" s="126">
        <v>8.99</v>
      </c>
      <c r="D127" s="168"/>
      <c r="E127" s="126">
        <f t="shared" si="27"/>
        <v>0</v>
      </c>
      <c r="F127" s="39"/>
      <c r="G127" s="98" t="s">
        <v>229</v>
      </c>
      <c r="H127" s="124">
        <v>0.26</v>
      </c>
      <c r="I127" s="89">
        <f t="shared" si="28"/>
        <v>0</v>
      </c>
    </row>
    <row r="128" spans="1:9" s="73" customFormat="1" x14ac:dyDescent="0.2">
      <c r="A128" s="45"/>
      <c r="B128" s="125" t="s">
        <v>177</v>
      </c>
      <c r="C128" s="126">
        <v>9.99</v>
      </c>
      <c r="D128" s="168"/>
      <c r="E128" s="126">
        <f t="shared" si="27"/>
        <v>0</v>
      </c>
      <c r="F128" s="39"/>
      <c r="G128" s="98" t="s">
        <v>230</v>
      </c>
      <c r="H128" s="124">
        <v>0.31</v>
      </c>
      <c r="I128" s="89">
        <f t="shared" si="28"/>
        <v>0</v>
      </c>
    </row>
    <row r="129" spans="1:9" s="73" customFormat="1" x14ac:dyDescent="0.2">
      <c r="A129" s="45"/>
      <c r="B129" s="125" t="s">
        <v>154</v>
      </c>
      <c r="C129" s="126">
        <v>4.99</v>
      </c>
      <c r="D129" s="168"/>
      <c r="E129" s="126">
        <f t="shared" si="27"/>
        <v>0</v>
      </c>
      <c r="F129" s="39"/>
      <c r="G129" s="98" t="s">
        <v>155</v>
      </c>
      <c r="H129" s="124">
        <v>0.25</v>
      </c>
      <c r="I129" s="89">
        <f t="shared" si="28"/>
        <v>0</v>
      </c>
    </row>
    <row r="130" spans="1:9" s="73" customFormat="1" ht="13.5" thickBot="1" x14ac:dyDescent="0.25">
      <c r="A130" s="56"/>
      <c r="B130" s="118"/>
      <c r="C130" s="127"/>
      <c r="D130" s="177"/>
      <c r="E130" s="127"/>
      <c r="F130" s="127"/>
      <c r="G130" s="120"/>
    </row>
    <row r="131" spans="1:9" s="73" customFormat="1" ht="15.75" customHeight="1" thickBot="1" x14ac:dyDescent="0.25">
      <c r="A131" s="43"/>
      <c r="B131" s="193" t="s">
        <v>122</v>
      </c>
      <c r="C131" s="194"/>
      <c r="D131" s="194"/>
      <c r="E131" s="194"/>
      <c r="F131" s="194"/>
      <c r="G131" s="195"/>
      <c r="H131" s="76"/>
      <c r="I131" s="128">
        <f t="shared" ref="I131:I144" si="29">H131*D131</f>
        <v>0</v>
      </c>
    </row>
    <row r="132" spans="1:9" s="73" customFormat="1" x14ac:dyDescent="0.2">
      <c r="A132" s="45"/>
      <c r="B132" s="62" t="s">
        <v>123</v>
      </c>
      <c r="C132" s="31">
        <v>1.0900000000000001</v>
      </c>
      <c r="D132" s="167"/>
      <c r="E132" s="31">
        <f t="shared" ref="E132:E139" si="30">C132*D132</f>
        <v>0</v>
      </c>
      <c r="F132" s="32" t="s">
        <v>12</v>
      </c>
      <c r="G132" s="95" t="s">
        <v>124</v>
      </c>
      <c r="H132" s="129">
        <v>0.02</v>
      </c>
      <c r="I132" s="35">
        <f t="shared" si="29"/>
        <v>0</v>
      </c>
    </row>
    <row r="133" spans="1:9" x14ac:dyDescent="0.2">
      <c r="A133" s="45"/>
      <c r="B133" s="64" t="s">
        <v>125</v>
      </c>
      <c r="C133" s="38">
        <v>1.49</v>
      </c>
      <c r="D133" s="168"/>
      <c r="E133" s="38">
        <f t="shared" si="30"/>
        <v>0</v>
      </c>
      <c r="F133" s="39" t="s">
        <v>16</v>
      </c>
      <c r="G133" s="98" t="s">
        <v>124</v>
      </c>
      <c r="H133" s="72">
        <v>0.02</v>
      </c>
      <c r="I133" s="42">
        <f t="shared" si="29"/>
        <v>0</v>
      </c>
    </row>
    <row r="134" spans="1:9" x14ac:dyDescent="0.2">
      <c r="A134" s="45"/>
      <c r="B134" s="64" t="s">
        <v>126</v>
      </c>
      <c r="C134" s="38">
        <v>1.69</v>
      </c>
      <c r="D134" s="168"/>
      <c r="E134" s="38">
        <f t="shared" si="30"/>
        <v>0</v>
      </c>
      <c r="F134" s="39" t="s">
        <v>25</v>
      </c>
      <c r="G134" s="98" t="s">
        <v>124</v>
      </c>
      <c r="H134" s="72">
        <v>0.02</v>
      </c>
      <c r="I134" s="42">
        <f t="shared" si="29"/>
        <v>0</v>
      </c>
    </row>
    <row r="135" spans="1:9" ht="15" x14ac:dyDescent="0.25">
      <c r="A135" s="130"/>
      <c r="B135" s="64" t="s">
        <v>127</v>
      </c>
      <c r="C135" s="38">
        <v>10.99</v>
      </c>
      <c r="D135" s="168"/>
      <c r="E135" s="38">
        <f t="shared" si="30"/>
        <v>0</v>
      </c>
      <c r="F135" s="39" t="s">
        <v>128</v>
      </c>
      <c r="G135" s="98" t="s">
        <v>129</v>
      </c>
      <c r="H135" s="72">
        <v>0.2</v>
      </c>
      <c r="I135" s="42">
        <f t="shared" si="29"/>
        <v>0</v>
      </c>
    </row>
    <row r="136" spans="1:9" x14ac:dyDescent="0.2">
      <c r="A136" s="45"/>
      <c r="B136" s="64" t="s">
        <v>130</v>
      </c>
      <c r="C136" s="131">
        <v>0.99</v>
      </c>
      <c r="D136" s="168"/>
      <c r="E136" s="38">
        <f t="shared" si="30"/>
        <v>0</v>
      </c>
      <c r="F136" s="39" t="s">
        <v>12</v>
      </c>
      <c r="G136" s="98" t="s">
        <v>131</v>
      </c>
      <c r="H136" s="72">
        <v>0.02</v>
      </c>
      <c r="I136" s="42">
        <f t="shared" si="29"/>
        <v>0</v>
      </c>
    </row>
    <row r="137" spans="1:9" x14ac:dyDescent="0.2">
      <c r="A137" s="45"/>
      <c r="B137" s="64" t="s">
        <v>132</v>
      </c>
      <c r="C137" s="131">
        <v>1.29</v>
      </c>
      <c r="D137" s="168"/>
      <c r="E137" s="38">
        <f t="shared" si="30"/>
        <v>0</v>
      </c>
      <c r="F137" s="39" t="s">
        <v>16</v>
      </c>
      <c r="G137" s="98" t="s">
        <v>131</v>
      </c>
      <c r="H137" s="72">
        <v>0.02</v>
      </c>
      <c r="I137" s="42">
        <f t="shared" si="29"/>
        <v>0</v>
      </c>
    </row>
    <row r="138" spans="1:9" x14ac:dyDescent="0.2">
      <c r="A138" s="45"/>
      <c r="B138" s="64" t="s">
        <v>133</v>
      </c>
      <c r="C138" s="38">
        <v>1.39</v>
      </c>
      <c r="D138" s="168"/>
      <c r="E138" s="38">
        <f t="shared" si="30"/>
        <v>0</v>
      </c>
      <c r="F138" s="39" t="s">
        <v>25</v>
      </c>
      <c r="G138" s="98" t="s">
        <v>131</v>
      </c>
      <c r="H138" s="72">
        <v>0.02</v>
      </c>
      <c r="I138" s="42">
        <f t="shared" si="29"/>
        <v>0</v>
      </c>
    </row>
    <row r="139" spans="1:9" x14ac:dyDescent="0.2">
      <c r="A139" s="45"/>
      <c r="B139" s="64" t="s">
        <v>134</v>
      </c>
      <c r="C139" s="38">
        <v>4.99</v>
      </c>
      <c r="D139" s="168"/>
      <c r="E139" s="38">
        <f t="shared" si="30"/>
        <v>0</v>
      </c>
      <c r="F139" s="39" t="s">
        <v>28</v>
      </c>
      <c r="G139" s="98" t="s">
        <v>131</v>
      </c>
      <c r="H139" s="72">
        <v>0.02</v>
      </c>
      <c r="I139" s="42">
        <f t="shared" si="29"/>
        <v>0</v>
      </c>
    </row>
    <row r="140" spans="1:9" x14ac:dyDescent="0.2">
      <c r="A140" s="45"/>
      <c r="B140" s="64"/>
      <c r="C140" s="38"/>
      <c r="D140" s="168"/>
      <c r="E140" s="38"/>
      <c r="F140" s="39"/>
      <c r="G140" s="98"/>
      <c r="H140" s="72"/>
      <c r="I140" s="42"/>
    </row>
    <row r="141" spans="1:9" x14ac:dyDescent="0.2">
      <c r="A141" s="45"/>
      <c r="B141" s="64"/>
      <c r="C141" s="38"/>
      <c r="D141" s="168"/>
      <c r="E141" s="38"/>
      <c r="F141" s="39"/>
      <c r="G141" s="98"/>
      <c r="H141" s="72"/>
      <c r="I141" s="42">
        <f t="shared" si="29"/>
        <v>0</v>
      </c>
    </row>
    <row r="142" spans="1:9" x14ac:dyDescent="0.2">
      <c r="A142" s="45"/>
      <c r="B142" s="64" t="s">
        <v>135</v>
      </c>
      <c r="C142" s="38">
        <v>10.99</v>
      </c>
      <c r="D142" s="168"/>
      <c r="E142" s="38">
        <f>C142*D142</f>
        <v>0</v>
      </c>
      <c r="F142" s="39" t="s">
        <v>136</v>
      </c>
      <c r="G142" s="98" t="s">
        <v>137</v>
      </c>
      <c r="H142" s="72">
        <v>0.2</v>
      </c>
      <c r="I142" s="42">
        <f t="shared" si="29"/>
        <v>0</v>
      </c>
    </row>
    <row r="143" spans="1:9" x14ac:dyDescent="0.2">
      <c r="A143" s="45"/>
      <c r="B143" s="64" t="s">
        <v>138</v>
      </c>
      <c r="C143" s="38">
        <v>22.49</v>
      </c>
      <c r="D143" s="168"/>
      <c r="E143" s="38">
        <f>C143*D143</f>
        <v>0</v>
      </c>
      <c r="F143" s="39" t="s">
        <v>136</v>
      </c>
      <c r="G143" s="98" t="s">
        <v>139</v>
      </c>
      <c r="H143" s="72">
        <v>0.3</v>
      </c>
      <c r="I143" s="42">
        <f t="shared" si="29"/>
        <v>0</v>
      </c>
    </row>
    <row r="144" spans="1:9" x14ac:dyDescent="0.2">
      <c r="A144" s="45"/>
      <c r="B144" s="64" t="s">
        <v>142</v>
      </c>
      <c r="C144" s="38">
        <v>7.99</v>
      </c>
      <c r="D144" s="168"/>
      <c r="E144" s="38">
        <f>C144*D144</f>
        <v>0</v>
      </c>
      <c r="F144" s="39" t="s">
        <v>136</v>
      </c>
      <c r="G144" s="98" t="s">
        <v>143</v>
      </c>
      <c r="H144" s="72">
        <v>0.2</v>
      </c>
      <c r="I144" s="42">
        <f t="shared" si="29"/>
        <v>0</v>
      </c>
    </row>
    <row r="145" spans="1:9" x14ac:dyDescent="0.2">
      <c r="A145" s="45"/>
      <c r="B145" s="64"/>
      <c r="C145" s="38"/>
      <c r="D145" s="168"/>
      <c r="E145" s="38"/>
      <c r="F145" s="39"/>
      <c r="G145" s="98"/>
      <c r="H145" s="72"/>
      <c r="I145" s="42"/>
    </row>
    <row r="146" spans="1:9" x14ac:dyDescent="0.2">
      <c r="A146" s="45"/>
      <c r="B146" s="64" t="s">
        <v>140</v>
      </c>
      <c r="C146" s="38">
        <v>39.99</v>
      </c>
      <c r="D146" s="168"/>
      <c r="E146" s="38">
        <f>C146*D146</f>
        <v>0</v>
      </c>
      <c r="F146" s="39" t="s">
        <v>136</v>
      </c>
      <c r="G146" s="98" t="s">
        <v>141</v>
      </c>
      <c r="H146" s="72">
        <v>1</v>
      </c>
      <c r="I146" s="42">
        <f>H146*D146</f>
        <v>0</v>
      </c>
    </row>
    <row r="147" spans="1:9" x14ac:dyDescent="0.2">
      <c r="A147" s="45"/>
      <c r="B147" s="64" t="s">
        <v>144</v>
      </c>
      <c r="C147" s="38">
        <v>38.99</v>
      </c>
      <c r="D147" s="168"/>
      <c r="E147" s="38">
        <f>C147*D147</f>
        <v>0</v>
      </c>
      <c r="F147" s="39" t="s">
        <v>136</v>
      </c>
      <c r="G147" s="98" t="s">
        <v>145</v>
      </c>
      <c r="H147" s="72">
        <v>0.5</v>
      </c>
      <c r="I147" s="42">
        <f>H147*D147</f>
        <v>0</v>
      </c>
    </row>
    <row r="148" spans="1:9" x14ac:dyDescent="0.2">
      <c r="A148" s="45"/>
      <c r="B148" s="64"/>
      <c r="C148" s="38"/>
      <c r="D148" s="168"/>
      <c r="E148" s="38"/>
      <c r="F148" s="39"/>
      <c r="G148" s="98"/>
      <c r="H148" s="72"/>
      <c r="I148" s="42"/>
    </row>
    <row r="149" spans="1:9" x14ac:dyDescent="0.2">
      <c r="A149" s="45"/>
      <c r="B149" s="64" t="s">
        <v>146</v>
      </c>
      <c r="C149" s="38">
        <v>459.99</v>
      </c>
      <c r="D149" s="168"/>
      <c r="E149" s="38">
        <f>C149*D149</f>
        <v>0</v>
      </c>
      <c r="F149" s="39" t="s">
        <v>136</v>
      </c>
      <c r="G149" s="98" t="s">
        <v>147</v>
      </c>
      <c r="H149" s="72">
        <v>85</v>
      </c>
      <c r="I149" s="42">
        <f>H149*D149</f>
        <v>0</v>
      </c>
    </row>
    <row r="150" spans="1:9" x14ac:dyDescent="0.2">
      <c r="A150" s="45"/>
      <c r="B150" s="64"/>
      <c r="C150" s="38"/>
      <c r="D150" s="168"/>
      <c r="E150" s="38"/>
      <c r="F150" s="39"/>
      <c r="G150" s="98"/>
      <c r="H150" s="72"/>
      <c r="I150" s="42">
        <f>H150*D150</f>
        <v>0</v>
      </c>
    </row>
    <row r="151" spans="1:9" x14ac:dyDescent="0.2">
      <c r="A151" s="45"/>
      <c r="B151" s="64" t="s">
        <v>275</v>
      </c>
      <c r="C151" s="38">
        <v>459.99</v>
      </c>
      <c r="D151" s="168"/>
      <c r="E151" s="38">
        <f>C151*D151</f>
        <v>0</v>
      </c>
      <c r="F151" s="39" t="s">
        <v>136</v>
      </c>
      <c r="G151" s="98" t="s">
        <v>274</v>
      </c>
      <c r="H151" s="72">
        <v>85</v>
      </c>
      <c r="I151" s="42">
        <f>H151*D151</f>
        <v>0</v>
      </c>
    </row>
    <row r="152" spans="1:9" x14ac:dyDescent="0.2">
      <c r="A152" s="45"/>
      <c r="B152" s="64"/>
      <c r="C152" s="38"/>
      <c r="D152" s="168"/>
      <c r="E152" s="38"/>
      <c r="F152" s="39"/>
      <c r="G152" s="98" t="s">
        <v>227</v>
      </c>
      <c r="H152" s="72">
        <v>0</v>
      </c>
      <c r="I152" s="42">
        <f>H152*D152</f>
        <v>0</v>
      </c>
    </row>
    <row r="153" spans="1:9" x14ac:dyDescent="0.2">
      <c r="A153" s="45"/>
      <c r="B153" s="132"/>
      <c r="C153" s="126"/>
      <c r="D153" s="168"/>
      <c r="E153" s="126"/>
      <c r="F153" s="133"/>
      <c r="G153" s="98"/>
      <c r="H153" s="72"/>
      <c r="I153" s="42"/>
    </row>
    <row r="154" spans="1:9" x14ac:dyDescent="0.2">
      <c r="A154" s="45"/>
      <c r="B154" s="132" t="s">
        <v>158</v>
      </c>
      <c r="C154" s="126">
        <v>139.99</v>
      </c>
      <c r="D154" s="168"/>
      <c r="E154" s="126">
        <f>C154*D154</f>
        <v>0</v>
      </c>
      <c r="F154" s="133" t="s">
        <v>136</v>
      </c>
      <c r="G154" s="98" t="s">
        <v>164</v>
      </c>
      <c r="H154" s="72">
        <v>8</v>
      </c>
      <c r="I154" s="42">
        <f>H154*D154</f>
        <v>0</v>
      </c>
    </row>
    <row r="155" spans="1:9" x14ac:dyDescent="0.2">
      <c r="A155" s="45"/>
      <c r="B155" s="132"/>
      <c r="C155" s="126"/>
      <c r="D155" s="168"/>
      <c r="E155" s="126"/>
      <c r="F155" s="133"/>
      <c r="G155" s="98"/>
      <c r="H155" s="72"/>
      <c r="I155" s="42"/>
    </row>
    <row r="156" spans="1:9" x14ac:dyDescent="0.2">
      <c r="A156" s="45"/>
      <c r="B156" s="132" t="s">
        <v>225</v>
      </c>
      <c r="C156" s="126">
        <v>144.99</v>
      </c>
      <c r="D156" s="168"/>
      <c r="E156" s="126">
        <f>C156*D156</f>
        <v>0</v>
      </c>
      <c r="F156" s="133" t="s">
        <v>136</v>
      </c>
      <c r="G156" s="98" t="s">
        <v>226</v>
      </c>
      <c r="H156" s="72">
        <v>4</v>
      </c>
      <c r="I156" s="42">
        <f>H156*D156</f>
        <v>0</v>
      </c>
    </row>
    <row r="157" spans="1:9" ht="13.5" thickBot="1" x14ac:dyDescent="0.25">
      <c r="A157" s="56"/>
      <c r="B157" s="118"/>
      <c r="C157" s="119"/>
      <c r="D157" s="176"/>
      <c r="E157" s="119"/>
      <c r="F157" s="60"/>
      <c r="G157" s="120"/>
      <c r="H157" s="69"/>
      <c r="I157" s="70"/>
    </row>
    <row r="158" spans="1:9" ht="15.75" customHeight="1" thickBot="1" x14ac:dyDescent="0.25">
      <c r="A158" s="73"/>
      <c r="B158" s="190" t="s">
        <v>180</v>
      </c>
      <c r="C158" s="191"/>
      <c r="D158" s="191"/>
      <c r="E158" s="191"/>
      <c r="F158" s="191"/>
      <c r="G158" s="192"/>
      <c r="H158" s="134"/>
      <c r="I158" s="135"/>
    </row>
    <row r="159" spans="1:9" ht="15.75" customHeight="1" x14ac:dyDescent="0.2">
      <c r="A159" s="43"/>
      <c r="B159" s="136" t="s">
        <v>181</v>
      </c>
      <c r="C159" s="31">
        <v>26.99</v>
      </c>
      <c r="D159" s="167"/>
      <c r="E159" s="123">
        <f t="shared" ref="E159:E165" si="31">C159*D159</f>
        <v>0</v>
      </c>
      <c r="F159" s="32" t="s">
        <v>12</v>
      </c>
      <c r="G159" s="95" t="s">
        <v>182</v>
      </c>
      <c r="H159" s="124">
        <v>0.6</v>
      </c>
      <c r="I159" s="89">
        <f t="shared" ref="I159:I165" si="32">H159*D159</f>
        <v>0</v>
      </c>
    </row>
    <row r="160" spans="1:9" x14ac:dyDescent="0.2">
      <c r="A160" s="45"/>
      <c r="B160" s="137" t="s">
        <v>148</v>
      </c>
      <c r="C160" s="38">
        <v>28.99</v>
      </c>
      <c r="D160" s="168"/>
      <c r="E160" s="126">
        <f t="shared" si="31"/>
        <v>0</v>
      </c>
      <c r="F160" s="39" t="s">
        <v>12</v>
      </c>
      <c r="G160" s="98" t="s">
        <v>183</v>
      </c>
      <c r="H160" s="124">
        <v>1</v>
      </c>
      <c r="I160" s="89">
        <f t="shared" si="32"/>
        <v>0</v>
      </c>
    </row>
    <row r="161" spans="1:9" x14ac:dyDescent="0.2">
      <c r="A161" s="45"/>
      <c r="B161" s="137" t="s">
        <v>184</v>
      </c>
      <c r="C161" s="38">
        <v>31.99</v>
      </c>
      <c r="D161" s="168"/>
      <c r="E161" s="126">
        <f t="shared" si="31"/>
        <v>0</v>
      </c>
      <c r="F161" s="39" t="s">
        <v>16</v>
      </c>
      <c r="G161" s="98" t="s">
        <v>185</v>
      </c>
      <c r="H161" s="124">
        <v>1</v>
      </c>
      <c r="I161" s="89">
        <f t="shared" si="32"/>
        <v>0</v>
      </c>
    </row>
    <row r="162" spans="1:9" x14ac:dyDescent="0.2">
      <c r="A162" s="45"/>
      <c r="B162" s="137" t="s">
        <v>149</v>
      </c>
      <c r="C162" s="38">
        <v>39.99</v>
      </c>
      <c r="D162" s="168"/>
      <c r="E162" s="126">
        <f t="shared" si="31"/>
        <v>0</v>
      </c>
      <c r="F162" s="39" t="s">
        <v>16</v>
      </c>
      <c r="G162" s="98" t="s">
        <v>186</v>
      </c>
      <c r="H162" s="124">
        <v>1.5</v>
      </c>
      <c r="I162" s="89">
        <f t="shared" si="32"/>
        <v>0</v>
      </c>
    </row>
    <row r="163" spans="1:9" x14ac:dyDescent="0.2">
      <c r="A163" s="45"/>
      <c r="B163" s="137" t="s">
        <v>187</v>
      </c>
      <c r="C163" s="38">
        <v>42.99</v>
      </c>
      <c r="D163" s="168"/>
      <c r="E163" s="126">
        <f t="shared" si="31"/>
        <v>0</v>
      </c>
      <c r="F163" s="39" t="s">
        <v>16</v>
      </c>
      <c r="G163" s="98" t="s">
        <v>188</v>
      </c>
      <c r="H163" s="124">
        <v>1.81</v>
      </c>
      <c r="I163" s="89">
        <f t="shared" si="32"/>
        <v>0</v>
      </c>
    </row>
    <row r="164" spans="1:9" x14ac:dyDescent="0.2">
      <c r="A164" s="45"/>
      <c r="B164" s="137" t="s">
        <v>189</v>
      </c>
      <c r="C164" s="38">
        <v>59.99</v>
      </c>
      <c r="D164" s="168"/>
      <c r="E164" s="126">
        <f t="shared" si="31"/>
        <v>0</v>
      </c>
      <c r="F164" s="39" t="s">
        <v>25</v>
      </c>
      <c r="G164" s="98" t="s">
        <v>190</v>
      </c>
      <c r="H164" s="124">
        <v>1.5</v>
      </c>
      <c r="I164" s="89">
        <f t="shared" si="32"/>
        <v>0</v>
      </c>
    </row>
    <row r="165" spans="1:9" ht="13.5" thickBot="1" x14ac:dyDescent="0.25">
      <c r="A165" s="45"/>
      <c r="B165" s="138" t="s">
        <v>150</v>
      </c>
      <c r="C165" s="50">
        <v>65.989999999999995</v>
      </c>
      <c r="D165" s="170"/>
      <c r="E165" s="139">
        <f t="shared" si="31"/>
        <v>0</v>
      </c>
      <c r="F165" s="51" t="s">
        <v>25</v>
      </c>
      <c r="G165" s="107" t="s">
        <v>191</v>
      </c>
      <c r="H165" s="124">
        <v>2</v>
      </c>
      <c r="I165" s="89">
        <f t="shared" si="32"/>
        <v>0</v>
      </c>
    </row>
    <row r="166" spans="1:9" ht="13.5" thickBot="1" x14ac:dyDescent="0.25">
      <c r="A166" s="45"/>
      <c r="B166" s="190" t="s">
        <v>192</v>
      </c>
      <c r="C166" s="191"/>
      <c r="D166" s="191"/>
      <c r="E166" s="191"/>
      <c r="F166" s="191"/>
      <c r="G166" s="192"/>
      <c r="H166" s="124"/>
      <c r="I166" s="89"/>
    </row>
    <row r="167" spans="1:9" ht="15" customHeight="1" x14ac:dyDescent="0.2">
      <c r="A167" s="45"/>
      <c r="B167" s="140" t="s">
        <v>193</v>
      </c>
      <c r="C167" s="141">
        <v>47.99</v>
      </c>
      <c r="D167" s="173"/>
      <c r="E167" s="141">
        <f t="shared" ref="E167:E170" si="33">C167*D167</f>
        <v>0</v>
      </c>
      <c r="F167" s="91" t="s">
        <v>194</v>
      </c>
      <c r="G167" s="106" t="s">
        <v>195</v>
      </c>
      <c r="H167" s="124">
        <v>1.6</v>
      </c>
      <c r="I167" s="89">
        <f t="shared" ref="I167:I170" si="34">H167*D167</f>
        <v>0</v>
      </c>
    </row>
    <row r="168" spans="1:9" x14ac:dyDescent="0.2">
      <c r="A168" s="45"/>
      <c r="B168" s="125" t="s">
        <v>151</v>
      </c>
      <c r="C168" s="126">
        <v>69.989999999999995</v>
      </c>
      <c r="D168" s="168"/>
      <c r="E168" s="126">
        <f t="shared" si="33"/>
        <v>0</v>
      </c>
      <c r="F168" s="39" t="s">
        <v>12</v>
      </c>
      <c r="G168" s="98" t="s">
        <v>196</v>
      </c>
      <c r="H168" s="124">
        <v>3.2</v>
      </c>
      <c r="I168" s="89">
        <f t="shared" si="34"/>
        <v>0</v>
      </c>
    </row>
    <row r="169" spans="1:9" x14ac:dyDescent="0.2">
      <c r="A169" s="45"/>
      <c r="B169" s="125" t="s">
        <v>152</v>
      </c>
      <c r="C169" s="126">
        <v>89.99</v>
      </c>
      <c r="D169" s="168"/>
      <c r="E169" s="126">
        <f t="shared" si="33"/>
        <v>0</v>
      </c>
      <c r="F169" s="39" t="s">
        <v>16</v>
      </c>
      <c r="G169" s="98" t="s">
        <v>197</v>
      </c>
      <c r="H169" s="124">
        <v>3.5</v>
      </c>
      <c r="I169" s="89">
        <f t="shared" si="34"/>
        <v>0</v>
      </c>
    </row>
    <row r="170" spans="1:9" x14ac:dyDescent="0.2">
      <c r="A170" s="45"/>
      <c r="B170" s="125" t="s">
        <v>153</v>
      </c>
      <c r="C170" s="126">
        <v>99.95</v>
      </c>
      <c r="D170" s="168"/>
      <c r="E170" s="126">
        <f t="shared" si="33"/>
        <v>0</v>
      </c>
      <c r="F170" s="39" t="s">
        <v>25</v>
      </c>
      <c r="G170" s="98" t="s">
        <v>198</v>
      </c>
      <c r="H170" s="124">
        <v>7</v>
      </c>
      <c r="I170" s="89">
        <f t="shared" si="34"/>
        <v>0</v>
      </c>
    </row>
    <row r="171" spans="1:9" ht="13.5" thickBot="1" x14ac:dyDescent="0.25">
      <c r="A171" s="56"/>
      <c r="B171" s="142" t="s">
        <v>199</v>
      </c>
      <c r="C171" s="143">
        <v>99.99</v>
      </c>
      <c r="D171" s="172"/>
      <c r="E171" s="143">
        <f t="shared" ref="E171" si="35">C171*D171</f>
        <v>0</v>
      </c>
      <c r="F171" s="60" t="s">
        <v>16</v>
      </c>
      <c r="G171" s="99" t="s">
        <v>200</v>
      </c>
      <c r="H171" s="124">
        <v>7</v>
      </c>
      <c r="I171" s="89">
        <f t="shared" ref="I171" si="36">H171*D171</f>
        <v>0</v>
      </c>
    </row>
    <row r="172" spans="1:9" ht="15" customHeight="1" thickBot="1" x14ac:dyDescent="0.25">
      <c r="A172" s="43"/>
      <c r="B172" s="190" t="s">
        <v>201</v>
      </c>
      <c r="C172" s="191"/>
      <c r="D172" s="191"/>
      <c r="E172" s="191"/>
      <c r="F172" s="191"/>
      <c r="G172" s="192"/>
      <c r="H172" s="124"/>
      <c r="I172" s="89"/>
    </row>
    <row r="173" spans="1:9" ht="15" customHeight="1" x14ac:dyDescent="0.2">
      <c r="A173" s="45"/>
      <c r="B173" s="144" t="s">
        <v>202</v>
      </c>
      <c r="C173" s="141">
        <v>199.99</v>
      </c>
      <c r="D173" s="173"/>
      <c r="E173" s="141">
        <f t="shared" ref="E173:E179" si="37">C173*D173</f>
        <v>0</v>
      </c>
      <c r="F173" s="91" t="s">
        <v>194</v>
      </c>
      <c r="G173" s="145" t="s">
        <v>203</v>
      </c>
      <c r="H173" s="124">
        <v>40</v>
      </c>
      <c r="I173" s="89">
        <f t="shared" ref="I173:I184" si="38">H173*D173</f>
        <v>0</v>
      </c>
    </row>
    <row r="174" spans="1:9" x14ac:dyDescent="0.2">
      <c r="A174" s="45"/>
      <c r="B174" s="146" t="s">
        <v>204</v>
      </c>
      <c r="C174" s="126">
        <v>1.89</v>
      </c>
      <c r="D174" s="168"/>
      <c r="E174" s="126">
        <f t="shared" si="37"/>
        <v>0</v>
      </c>
      <c r="F174" s="39" t="s">
        <v>194</v>
      </c>
      <c r="G174" s="98" t="s">
        <v>205</v>
      </c>
      <c r="H174" s="124">
        <v>0.25</v>
      </c>
      <c r="I174" s="89">
        <f t="shared" si="38"/>
        <v>0</v>
      </c>
    </row>
    <row r="175" spans="1:9" x14ac:dyDescent="0.2">
      <c r="A175" s="45"/>
      <c r="B175" s="146" t="s">
        <v>206</v>
      </c>
      <c r="C175" s="126">
        <v>2.21</v>
      </c>
      <c r="D175" s="168"/>
      <c r="E175" s="126">
        <f t="shared" si="37"/>
        <v>0</v>
      </c>
      <c r="F175" s="39" t="s">
        <v>194</v>
      </c>
      <c r="G175" s="98" t="s">
        <v>207</v>
      </c>
      <c r="H175" s="124">
        <v>0.25</v>
      </c>
      <c r="I175" s="89">
        <f t="shared" si="38"/>
        <v>0</v>
      </c>
    </row>
    <row r="176" spans="1:9" x14ac:dyDescent="0.2">
      <c r="A176" s="45"/>
      <c r="B176" s="146" t="s">
        <v>208</v>
      </c>
      <c r="C176" s="126">
        <v>2.76</v>
      </c>
      <c r="D176" s="168"/>
      <c r="E176" s="126">
        <f t="shared" si="37"/>
        <v>0</v>
      </c>
      <c r="F176" s="39" t="s">
        <v>194</v>
      </c>
      <c r="G176" s="70" t="s">
        <v>209</v>
      </c>
      <c r="H176" s="124">
        <v>0.25</v>
      </c>
      <c r="I176" s="89">
        <f t="shared" si="38"/>
        <v>0</v>
      </c>
    </row>
    <row r="177" spans="1:9" x14ac:dyDescent="0.2">
      <c r="A177" s="45"/>
      <c r="B177" s="146" t="s">
        <v>210</v>
      </c>
      <c r="C177" s="126">
        <v>3.32</v>
      </c>
      <c r="D177" s="168"/>
      <c r="E177" s="126">
        <f t="shared" si="37"/>
        <v>0</v>
      </c>
      <c r="F177" s="39" t="s">
        <v>194</v>
      </c>
      <c r="G177" s="98" t="s">
        <v>211</v>
      </c>
      <c r="H177" s="124">
        <v>0.25</v>
      </c>
      <c r="I177" s="89">
        <f t="shared" si="38"/>
        <v>0</v>
      </c>
    </row>
    <row r="178" spans="1:9" x14ac:dyDescent="0.2">
      <c r="A178" s="45"/>
      <c r="B178" s="146" t="s">
        <v>212</v>
      </c>
      <c r="C178" s="126">
        <v>2.76</v>
      </c>
      <c r="D178" s="168"/>
      <c r="E178" s="126">
        <f t="shared" si="37"/>
        <v>0</v>
      </c>
      <c r="F178" s="39" t="s">
        <v>194</v>
      </c>
      <c r="G178" s="70" t="s">
        <v>213</v>
      </c>
      <c r="H178" s="124">
        <v>0.25</v>
      </c>
      <c r="I178" s="89">
        <f t="shared" si="38"/>
        <v>0</v>
      </c>
    </row>
    <row r="179" spans="1:9" x14ac:dyDescent="0.2">
      <c r="A179" s="45"/>
      <c r="B179" s="146" t="s">
        <v>236</v>
      </c>
      <c r="C179" s="126">
        <v>4</v>
      </c>
      <c r="D179" s="168"/>
      <c r="E179" s="126">
        <f t="shared" si="37"/>
        <v>0</v>
      </c>
      <c r="F179" s="39" t="s">
        <v>12</v>
      </c>
      <c r="G179" s="70" t="s">
        <v>237</v>
      </c>
      <c r="H179" s="124">
        <v>0.25</v>
      </c>
      <c r="I179" s="89">
        <f t="shared" si="38"/>
        <v>0</v>
      </c>
    </row>
    <row r="180" spans="1:9" x14ac:dyDescent="0.2">
      <c r="A180" s="45"/>
      <c r="B180" s="146" t="s">
        <v>214</v>
      </c>
      <c r="C180" s="126">
        <v>249.99</v>
      </c>
      <c r="D180" s="168"/>
      <c r="E180" s="126">
        <f t="shared" ref="E180:E183" si="39">C180*D180</f>
        <v>0</v>
      </c>
      <c r="F180" s="39" t="s">
        <v>12</v>
      </c>
      <c r="G180" s="65" t="s">
        <v>215</v>
      </c>
      <c r="H180" s="124">
        <v>40</v>
      </c>
      <c r="I180" s="89">
        <f t="shared" ref="I180:I183" si="40">H180*D180</f>
        <v>0</v>
      </c>
    </row>
    <row r="181" spans="1:9" x14ac:dyDescent="0.2">
      <c r="A181" s="45"/>
      <c r="B181" s="146" t="s">
        <v>216</v>
      </c>
      <c r="C181" s="126">
        <v>2.29</v>
      </c>
      <c r="D181" s="168"/>
      <c r="E181" s="126">
        <f t="shared" si="39"/>
        <v>0</v>
      </c>
      <c r="F181" s="39" t="s">
        <v>12</v>
      </c>
      <c r="G181" s="98" t="s">
        <v>217</v>
      </c>
      <c r="H181" s="124">
        <v>0.25</v>
      </c>
      <c r="I181" s="89">
        <f t="shared" si="40"/>
        <v>0</v>
      </c>
    </row>
    <row r="182" spans="1:9" x14ac:dyDescent="0.2">
      <c r="A182" s="45"/>
      <c r="B182" s="146" t="s">
        <v>218</v>
      </c>
      <c r="C182" s="126">
        <v>3.87</v>
      </c>
      <c r="D182" s="168"/>
      <c r="E182" s="126">
        <f t="shared" si="39"/>
        <v>0</v>
      </c>
      <c r="F182" s="39" t="s">
        <v>12</v>
      </c>
      <c r="G182" s="70" t="s">
        <v>219</v>
      </c>
      <c r="H182" s="124">
        <v>0.25</v>
      </c>
      <c r="I182" s="89">
        <f t="shared" si="40"/>
        <v>0</v>
      </c>
    </row>
    <row r="183" spans="1:9" x14ac:dyDescent="0.2">
      <c r="A183" s="45"/>
      <c r="B183" s="146" t="s">
        <v>220</v>
      </c>
      <c r="C183" s="126">
        <v>5.54</v>
      </c>
      <c r="D183" s="168"/>
      <c r="E183" s="126">
        <f t="shared" si="39"/>
        <v>0</v>
      </c>
      <c r="F183" s="39" t="s">
        <v>12</v>
      </c>
      <c r="G183" s="70" t="s">
        <v>221</v>
      </c>
      <c r="H183" s="124">
        <v>0.25</v>
      </c>
      <c r="I183" s="89">
        <f t="shared" si="40"/>
        <v>0</v>
      </c>
    </row>
    <row r="184" spans="1:9" ht="13.5" thickBot="1" x14ac:dyDescent="0.25">
      <c r="A184" s="121"/>
      <c r="B184" s="147"/>
      <c r="C184" s="126"/>
      <c r="D184" s="168"/>
      <c r="E184" s="126"/>
      <c r="F184" s="39"/>
      <c r="G184" s="93"/>
      <c r="H184" s="148">
        <v>0.5</v>
      </c>
      <c r="I184" s="128">
        <f t="shared" si="38"/>
        <v>0</v>
      </c>
    </row>
    <row r="185" spans="1:9" ht="15" customHeight="1" thickBot="1" x14ac:dyDescent="0.25">
      <c r="A185" s="43"/>
      <c r="B185" s="190" t="s">
        <v>222</v>
      </c>
      <c r="C185" s="191"/>
      <c r="D185" s="191"/>
      <c r="E185" s="191"/>
      <c r="F185" s="191"/>
      <c r="G185" s="192"/>
      <c r="H185" s="149"/>
      <c r="I185" s="35"/>
    </row>
    <row r="186" spans="1:9" ht="15" customHeight="1" x14ac:dyDescent="0.2">
      <c r="A186" s="45"/>
      <c r="B186" s="140" t="s">
        <v>265</v>
      </c>
      <c r="C186" s="141">
        <v>159.99</v>
      </c>
      <c r="D186" s="173"/>
      <c r="E186" s="141">
        <f t="shared" ref="E186" si="41">C186*D186</f>
        <v>0</v>
      </c>
      <c r="F186" s="91" t="s">
        <v>121</v>
      </c>
      <c r="G186" s="106" t="s">
        <v>261</v>
      </c>
      <c r="H186" s="124">
        <v>36</v>
      </c>
      <c r="I186" s="42">
        <f t="shared" ref="I186" si="42">H186*D186</f>
        <v>0</v>
      </c>
    </row>
    <row r="187" spans="1:9" ht="15" customHeight="1" x14ac:dyDescent="0.2">
      <c r="A187" s="45"/>
      <c r="B187" s="140" t="s">
        <v>266</v>
      </c>
      <c r="C187" s="141">
        <v>209.99</v>
      </c>
      <c r="D187" s="173"/>
      <c r="E187" s="141">
        <f t="shared" ref="E187:E189" si="43">C187*D187</f>
        <v>0</v>
      </c>
      <c r="F187" s="91" t="s">
        <v>121</v>
      </c>
      <c r="G187" s="106" t="s">
        <v>262</v>
      </c>
      <c r="H187" s="124">
        <v>48</v>
      </c>
      <c r="I187" s="42">
        <f t="shared" ref="I187:I189" si="44">H187*D187</f>
        <v>0</v>
      </c>
    </row>
    <row r="188" spans="1:9" ht="15" customHeight="1" x14ac:dyDescent="0.2">
      <c r="A188" s="45"/>
      <c r="B188" s="140" t="s">
        <v>267</v>
      </c>
      <c r="C188" s="141">
        <v>199.99</v>
      </c>
      <c r="D188" s="173"/>
      <c r="E188" s="141">
        <f t="shared" si="43"/>
        <v>0</v>
      </c>
      <c r="F188" s="91" t="s">
        <v>121</v>
      </c>
      <c r="G188" s="106" t="s">
        <v>263</v>
      </c>
      <c r="H188" s="124">
        <v>51</v>
      </c>
      <c r="I188" s="42">
        <f t="shared" si="44"/>
        <v>0</v>
      </c>
    </row>
    <row r="189" spans="1:9" ht="15" customHeight="1" x14ac:dyDescent="0.2">
      <c r="A189" s="45"/>
      <c r="B189" s="140" t="s">
        <v>268</v>
      </c>
      <c r="C189" s="141">
        <v>399.99</v>
      </c>
      <c r="D189" s="173"/>
      <c r="E189" s="141">
        <f t="shared" si="43"/>
        <v>0</v>
      </c>
      <c r="F189" s="91" t="s">
        <v>121</v>
      </c>
      <c r="G189" s="106" t="s">
        <v>264</v>
      </c>
      <c r="H189" s="124">
        <v>82</v>
      </c>
      <c r="I189" s="42">
        <f t="shared" si="44"/>
        <v>0</v>
      </c>
    </row>
    <row r="190" spans="1:9" ht="15" customHeight="1" x14ac:dyDescent="0.2">
      <c r="A190" s="45"/>
      <c r="B190" s="150">
        <v>50616</v>
      </c>
      <c r="C190" s="141">
        <v>3.81</v>
      </c>
      <c r="D190" s="173"/>
      <c r="E190" s="141">
        <f t="shared" ref="E190" si="45">C190*D190</f>
        <v>0</v>
      </c>
      <c r="F190" s="91" t="s">
        <v>121</v>
      </c>
      <c r="G190" s="106" t="s">
        <v>269</v>
      </c>
      <c r="H190" s="124">
        <v>0.11</v>
      </c>
      <c r="I190" s="42">
        <f t="shared" ref="I190" si="46">H190*D190</f>
        <v>0</v>
      </c>
    </row>
    <row r="191" spans="1:9" x14ac:dyDescent="0.2">
      <c r="A191" s="45"/>
      <c r="B191" s="125"/>
      <c r="C191" s="126"/>
      <c r="D191" s="168"/>
      <c r="E191" s="126"/>
      <c r="F191" s="39"/>
      <c r="G191" s="98"/>
      <c r="H191" s="124"/>
      <c r="I191" s="89"/>
    </row>
    <row r="192" spans="1:9" x14ac:dyDescent="0.2">
      <c r="A192" s="45"/>
      <c r="B192" s="132" t="s">
        <v>161</v>
      </c>
      <c r="C192" s="126">
        <v>15.99</v>
      </c>
      <c r="D192" s="168"/>
      <c r="E192" s="126">
        <f t="shared" ref="E192" si="47">C192*D192</f>
        <v>0</v>
      </c>
      <c r="F192" s="39" t="s">
        <v>121</v>
      </c>
      <c r="G192" s="98" t="s">
        <v>162</v>
      </c>
      <c r="H192" s="124">
        <v>0.5</v>
      </c>
      <c r="I192" s="89">
        <f t="shared" ref="I192:I199" si="48">H192*D192</f>
        <v>0</v>
      </c>
    </row>
    <row r="193" spans="1:9" x14ac:dyDescent="0.2">
      <c r="A193" s="45"/>
      <c r="B193" s="132"/>
      <c r="C193" s="126"/>
      <c r="D193" s="168"/>
      <c r="E193" s="126"/>
      <c r="F193" s="39"/>
      <c r="G193" s="98"/>
      <c r="H193" s="124"/>
      <c r="I193" s="89"/>
    </row>
    <row r="194" spans="1:9" x14ac:dyDescent="0.2">
      <c r="A194" s="45"/>
      <c r="B194" s="132"/>
      <c r="C194" s="126"/>
      <c r="D194" s="168"/>
      <c r="E194" s="126"/>
      <c r="F194" s="39"/>
      <c r="G194" s="98"/>
      <c r="H194" s="124"/>
      <c r="I194" s="89"/>
    </row>
    <row r="195" spans="1:9" x14ac:dyDescent="0.2">
      <c r="A195" s="45"/>
      <c r="B195" s="132"/>
      <c r="C195" s="126"/>
      <c r="D195" s="168"/>
      <c r="E195" s="126"/>
      <c r="F195" s="39"/>
      <c r="G195" s="98"/>
      <c r="H195" s="124"/>
      <c r="I195" s="89"/>
    </row>
    <row r="196" spans="1:9" x14ac:dyDescent="0.2">
      <c r="A196" s="45"/>
      <c r="B196" s="132"/>
      <c r="C196" s="126"/>
      <c r="D196" s="168"/>
      <c r="E196" s="126"/>
      <c r="F196" s="39"/>
      <c r="G196" s="98"/>
      <c r="H196" s="124"/>
      <c r="I196" s="89"/>
    </row>
    <row r="197" spans="1:9" x14ac:dyDescent="0.2">
      <c r="A197" s="45"/>
      <c r="B197" s="132"/>
      <c r="C197" s="126"/>
      <c r="D197" s="168"/>
      <c r="E197" s="126"/>
      <c r="F197" s="39"/>
      <c r="G197" s="98"/>
      <c r="H197" s="124"/>
      <c r="I197" s="89"/>
    </row>
    <row r="198" spans="1:9" x14ac:dyDescent="0.2">
      <c r="A198" s="45"/>
      <c r="B198" s="132"/>
      <c r="C198" s="126"/>
      <c r="D198" s="168"/>
      <c r="E198" s="126"/>
      <c r="F198" s="39"/>
      <c r="G198" s="98"/>
      <c r="H198" s="124"/>
      <c r="I198" s="89"/>
    </row>
    <row r="199" spans="1:9" x14ac:dyDescent="0.2">
      <c r="A199" s="45"/>
      <c r="B199" s="64">
        <v>50700</v>
      </c>
      <c r="C199" s="38">
        <v>8.99</v>
      </c>
      <c r="D199" s="178"/>
      <c r="E199" s="38">
        <f>C199*D199</f>
        <v>0</v>
      </c>
      <c r="F199" s="39" t="s">
        <v>121</v>
      </c>
      <c r="G199" s="98" t="s">
        <v>156</v>
      </c>
      <c r="H199" s="72">
        <v>0.6</v>
      </c>
      <c r="I199" s="89">
        <f t="shared" si="48"/>
        <v>0</v>
      </c>
    </row>
    <row r="200" spans="1:9" ht="22.5" x14ac:dyDescent="0.2">
      <c r="A200" s="45"/>
      <c r="B200" s="100"/>
      <c r="C200" s="179">
        <v>0</v>
      </c>
      <c r="D200" s="183">
        <v>1</v>
      </c>
      <c r="E200" s="49">
        <f>C200*D200</f>
        <v>0</v>
      </c>
      <c r="F200" s="151"/>
      <c r="G200" s="152" t="s">
        <v>170</v>
      </c>
      <c r="H200" s="153"/>
      <c r="I200" s="135"/>
    </row>
    <row r="201" spans="1:9" ht="26.25" customHeight="1" x14ac:dyDescent="0.25">
      <c r="A201" s="154" t="s">
        <v>157</v>
      </c>
      <c r="B201" s="155">
        <f>SUM(I6:I200)</f>
        <v>0</v>
      </c>
      <c r="C201" s="156"/>
      <c r="D201" s="157"/>
      <c r="E201" s="157">
        <f>SUM(E6:E200)</f>
        <v>0</v>
      </c>
      <c r="F201" s="156" t="s">
        <v>7</v>
      </c>
      <c r="G201" s="158" t="s">
        <v>283</v>
      </c>
      <c r="H201" s="159"/>
      <c r="I201" s="159"/>
    </row>
    <row r="202" spans="1:9" ht="13.5" hidden="1" thickBot="1" x14ac:dyDescent="0.25">
      <c r="E202" s="162">
        <f>(E201-E200-E151)*0.1</f>
        <v>0</v>
      </c>
      <c r="G202" s="21" t="s">
        <v>284</v>
      </c>
    </row>
    <row r="203" spans="1:9" ht="13.5" hidden="1" thickBot="1" x14ac:dyDescent="0.25">
      <c r="E203" s="164">
        <f>E201-E202</f>
        <v>0</v>
      </c>
      <c r="F203" s="165" t="s">
        <v>276</v>
      </c>
      <c r="G203" s="166"/>
    </row>
  </sheetData>
  <sheetProtection sheet="1" objects="1" scenarios="1"/>
  <mergeCells count="18">
    <mergeCell ref="B166:G166"/>
    <mergeCell ref="B172:G172"/>
    <mergeCell ref="B185:G185"/>
    <mergeCell ref="B131:G131"/>
    <mergeCell ref="B88:G88"/>
    <mergeCell ref="B91:G91"/>
    <mergeCell ref="B101:G101"/>
    <mergeCell ref="B125:G125"/>
    <mergeCell ref="B120:G120"/>
    <mergeCell ref="B112:G112"/>
    <mergeCell ref="B105:G105"/>
    <mergeCell ref="B158:G158"/>
    <mergeCell ref="B68:G68"/>
    <mergeCell ref="B17:G17"/>
    <mergeCell ref="B24:G24"/>
    <mergeCell ref="B32:G32"/>
    <mergeCell ref="B43:G43"/>
    <mergeCell ref="B48:G4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Brogan (Rapid Air)</dc:creator>
  <cp:lastModifiedBy>Andy Remus (Rapid Air)</cp:lastModifiedBy>
  <cp:lastPrinted>2019-01-11T20:20:18Z</cp:lastPrinted>
  <dcterms:created xsi:type="dcterms:W3CDTF">2017-02-16T21:15:36Z</dcterms:created>
  <dcterms:modified xsi:type="dcterms:W3CDTF">2019-01-31T19:59:29Z</dcterms:modified>
</cp:coreProperties>
</file>